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af58e29b7208846a/01.海部建設株式会社/11.IT/05.HP制作/05.改修_2021/請求書/20211221/"/>
    </mc:Choice>
  </mc:AlternateContent>
  <xr:revisionPtr revIDLastSave="3" documentId="13_ncr:1_{F14C4231-1CE1-422C-A6E2-A35685D8FB34}" xr6:coauthVersionLast="47" xr6:coauthVersionMax="47" xr10:uidLastSave="{29F78A4B-0ED6-4F3A-B3B8-8A1EE260E6D8}"/>
  <bookViews>
    <workbookView xWindow="-110" yWindow="-110" windowWidth="25820" windowHeight="14620" xr2:uid="{00000000-000D-0000-FFFF-FFFF00000000}"/>
  </bookViews>
  <sheets>
    <sheet name="1枚用" sheetId="4" r:id="rId1"/>
  </sheets>
  <definedNames>
    <definedName name="_xlnm.Print_Area" localSheetId="0">'1枚用'!$A$1:$AX$47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5" i="4" l="1"/>
  <c r="Y35" i="4"/>
  <c r="Y38" i="4"/>
  <c r="Y40" i="4" s="1"/>
  <c r="AN21" i="4"/>
  <c r="AS21" i="4" s="1"/>
  <c r="AN23" i="4"/>
  <c r="AS23" i="4" s="1"/>
  <c r="AN25" i="4"/>
  <c r="AS25" i="4" s="1"/>
  <c r="AN27" i="4"/>
  <c r="AS27" i="4" s="1"/>
  <c r="AN29" i="4"/>
  <c r="AS29" i="4" s="1"/>
  <c r="AN31" i="4"/>
  <c r="AS31" i="4" s="1"/>
  <c r="AS33" i="4"/>
  <c r="AI35" i="4" l="1"/>
  <c r="AN19" i="4"/>
  <c r="AN17" i="4"/>
  <c r="AS17" i="4" l="1"/>
  <c r="AN35" i="4"/>
  <c r="AS19" i="4"/>
  <c r="AI37" i="4"/>
  <c r="AI39" i="4" s="1"/>
  <c r="Y37" i="4"/>
  <c r="Y39" i="4" s="1"/>
  <c r="AD37" i="4"/>
  <c r="AD39" i="4" l="1"/>
  <c r="AN37" i="4"/>
  <c r="AS35" i="4"/>
  <c r="AN39" i="4" l="1"/>
  <c r="AS37" i="4"/>
  <c r="L12" i="4"/>
  <c r="AS39" i="4" l="1"/>
</calcChain>
</file>

<file path=xl/sharedStrings.xml><?xml version="1.0" encoding="utf-8"?>
<sst xmlns="http://schemas.openxmlformats.org/spreadsheetml/2006/main" count="67" uniqueCount="66">
  <si>
    <t>請　　求　　書</t>
    <rPh sb="0" eb="1">
      <t>ショウ</t>
    </rPh>
    <rPh sb="3" eb="4">
      <t>モトム</t>
    </rPh>
    <rPh sb="6" eb="7">
      <t>ショ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</si>
  <si>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</si>
  <si>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</si>
  <si>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</si>
  <si>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</si>
  <si>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海 部 建 設 株 式 会 社</t>
    <rPh sb="0" eb="1">
      <t>ウミ</t>
    </rPh>
    <rPh sb="2" eb="3">
      <t>ブ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phoneticPr fontId="2"/>
  </si>
  <si>
    <t>御　中</t>
    <rPh sb="0" eb="1">
      <t>ゴ</t>
    </rPh>
    <rPh sb="2" eb="3">
      <t>ナカ</t>
    </rPh>
    <phoneticPr fontId="2"/>
  </si>
  <si>
    <t>№</t>
    <phoneticPr fontId="2"/>
  </si>
  <si>
    <t>－</t>
    <phoneticPr fontId="2"/>
  </si>
  <si>
    <t>契約者（控）</t>
    <rPh sb="0" eb="2">
      <t>ケイヤク</t>
    </rPh>
    <rPh sb="2" eb="3">
      <t>シャ</t>
    </rPh>
    <rPh sb="4" eb="5">
      <t>ヒカ</t>
    </rPh>
    <phoneticPr fontId="2"/>
  </si>
  <si>
    <t>（貴 社 控）</t>
    <rPh sb="1" eb="2">
      <t>キ</t>
    </rPh>
    <rPh sb="3" eb="4">
      <t>シャ</t>
    </rPh>
    <rPh sb="5" eb="6">
      <t>ヒカエ</t>
    </rPh>
    <phoneticPr fontId="2"/>
  </si>
  <si>
    <t>下記の通り請求致します</t>
    <rPh sb="0" eb="2">
      <t>カキ</t>
    </rPh>
    <rPh sb="3" eb="4">
      <t>トオ</t>
    </rPh>
    <rPh sb="5" eb="8">
      <t>セイキュウイタ</t>
    </rPh>
    <phoneticPr fontId="2"/>
  </si>
  <si>
    <t>住　所</t>
    <rPh sb="0" eb="1">
      <t>ジュウ</t>
    </rPh>
    <rPh sb="2" eb="3">
      <t>ショ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</si>
  <si>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</si>
  <si>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※工事名を入力下さい</t>
    <rPh sb="1" eb="3">
      <t>コウジ</t>
    </rPh>
    <rPh sb="3" eb="4">
      <t>メイ</t>
    </rPh>
    <rPh sb="5" eb="7">
      <t>ニュウリョク</t>
    </rPh>
    <rPh sb="7" eb="8">
      <t>クダ</t>
    </rPh>
    <phoneticPr fontId="2"/>
  </si>
  <si>
    <t>注 文 書
番   　号</t>
    <rPh sb="0" eb="1">
      <t>チュウ</t>
    </rPh>
    <rPh sb="2" eb="3">
      <t>ブン</t>
    </rPh>
    <rPh sb="4" eb="5">
      <t>ショ</t>
    </rPh>
    <rPh sb="6" eb="7">
      <t>バン</t>
    </rPh>
    <rPh sb="11" eb="12">
      <t>ゴウ</t>
    </rPh>
    <phoneticPr fontId="2"/>
  </si>
  <si>
    <t>-1</t>
  </si>
  <si>
    <t>氏　名</t>
    <rPh sb="0" eb="1">
      <t>シ</t>
    </rPh>
    <rPh sb="2" eb="3">
      <t>メイ</t>
    </rPh>
    <phoneticPr fontId="2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</si>
  <si>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2"/>
  </si>
  <si>
    <t>￥</t>
    <phoneticPr fontId="2"/>
  </si>
  <si>
    <t>第</t>
    <rPh sb="0" eb="1">
      <t>ダイ</t>
    </rPh>
    <phoneticPr fontId="2"/>
  </si>
  <si>
    <t>回数入力</t>
    <rPh sb="0" eb="2">
      <t>カイスウ</t>
    </rPh>
    <rPh sb="2" eb="4">
      <t>ニュウリョク</t>
    </rPh>
    <phoneticPr fontId="2"/>
  </si>
  <si>
    <t>回　請 求</t>
    <rPh sb="0" eb="1">
      <t>カイ</t>
    </rPh>
    <rPh sb="2" eb="3">
      <t>ショウ</t>
    </rPh>
    <rPh sb="4" eb="5">
      <t>モトム</t>
    </rPh>
    <phoneticPr fontId="2"/>
  </si>
  <si>
    <t>名 称（形状寸法）</t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</si>
  <si>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</si>
  <si>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</si>
  <si>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</si>
  <si>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契約金額</t>
    <rPh sb="0" eb="2">
      <t>ケイヤク</t>
    </rPh>
    <rPh sb="2" eb="4">
      <t>キンガク</t>
    </rPh>
    <phoneticPr fontId="2"/>
  </si>
  <si>
    <t>前回迄領収額</t>
    <rPh sb="0" eb="2">
      <t>ゼンカイ</t>
    </rPh>
    <rPh sb="2" eb="3">
      <t>マデ</t>
    </rPh>
    <rPh sb="3" eb="5">
      <t>リョウシュウ</t>
    </rPh>
    <rPh sb="5" eb="6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</si>
  <si>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</si>
  <si>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累計請求額</t>
    <rPh sb="0" eb="2">
      <t>ルイケイ</t>
    </rPh>
    <rPh sb="2" eb="4">
      <t>セイキュウ</t>
    </rPh>
    <rPh sb="4" eb="5">
      <t>ガク</t>
    </rPh>
    <phoneticPr fontId="2"/>
  </si>
  <si>
    <t>契約残額</t>
    <rPh sb="0" eb="2">
      <t>ケイヤク</t>
    </rPh>
    <rPh sb="2" eb="4">
      <t>ザンガク</t>
    </rPh>
    <phoneticPr fontId="2"/>
  </si>
  <si>
    <t>入力の注意事項</t>
    <rPh sb="0" eb="2">
      <t>ニュウリョク</t>
    </rPh>
    <rPh sb="3" eb="5">
      <t>チュウイ</t>
    </rPh>
    <rPh sb="5" eb="7">
      <t>ジコウ</t>
    </rPh>
    <phoneticPr fontId="2"/>
  </si>
  <si>
    <t>1.青着色部のみ入力可能。</t>
    <rPh sb="2" eb="3">
      <t>アオ</t>
    </rPh>
    <rPh sb="3" eb="5">
      <t>チャクショク</t>
    </rPh>
    <rPh sb="5" eb="6">
      <t>ブ</t>
    </rPh>
    <rPh sb="8" eb="10">
      <t>ニュウリョク</t>
    </rPh>
    <rPh sb="10" eb="12">
      <t>カノウ</t>
    </rPh>
    <phoneticPr fontId="2"/>
  </si>
  <si>
    <t>　※それ以外は入力不可。</t>
    <rPh sb="4" eb="6">
      <t>イガイ</t>
    </rPh>
    <rPh sb="7" eb="9">
      <t>ニュウリョク</t>
    </rPh>
    <rPh sb="9" eb="11">
      <t>フカ</t>
    </rPh>
    <phoneticPr fontId="2"/>
  </si>
  <si>
    <t>　※空白部分は自動計算。</t>
    <rPh sb="2" eb="4">
      <t>クウハク</t>
    </rPh>
    <rPh sb="4" eb="6">
      <t>ブブン</t>
    </rPh>
    <rPh sb="7" eb="9">
      <t>ジドウ</t>
    </rPh>
    <rPh sb="9" eb="11">
      <t>ケイサン</t>
    </rPh>
    <phoneticPr fontId="2"/>
  </si>
  <si>
    <t>　※(写)(正)については自動複写。</t>
    <rPh sb="3" eb="4">
      <t>ウツ</t>
    </rPh>
    <rPh sb="6" eb="7">
      <t>セイ</t>
    </rPh>
    <rPh sb="13" eb="15">
      <t>ジドウ</t>
    </rPh>
    <rPh sb="15" eb="17">
      <t>フクシャ</t>
    </rPh>
    <phoneticPr fontId="2"/>
  </si>
  <si>
    <t>式</t>
  </si>
  <si>
    <t>2.注文内訳書通り名称を入力下さい。</t>
    <rPh sb="2" eb="4">
      <t>チュウモン</t>
    </rPh>
    <rPh sb="4" eb="7">
      <t>ウチワケショ</t>
    </rPh>
    <rPh sb="7" eb="8">
      <t>トオ</t>
    </rPh>
    <rPh sb="9" eb="11">
      <t>メイショウ</t>
    </rPh>
    <rPh sb="12" eb="14">
      <t>ニュウリョク</t>
    </rPh>
    <rPh sb="14" eb="15">
      <t>クダ</t>
    </rPh>
    <phoneticPr fontId="2"/>
  </si>
  <si>
    <t>3.振込先情報を入力下さい。</t>
    <rPh sb="2" eb="5">
      <t>フリコミサキ</t>
    </rPh>
    <rPh sb="5" eb="7">
      <t>ジョウホウ</t>
    </rPh>
    <rPh sb="8" eb="10">
      <t>ニュウリョク</t>
    </rPh>
    <rPh sb="10" eb="11">
      <t>クダ</t>
    </rPh>
    <phoneticPr fontId="2"/>
  </si>
  <si>
    <t>4.印刷設定は下記を参照し印刷下さい。</t>
    <rPh sb="2" eb="4">
      <t>インサツ</t>
    </rPh>
    <rPh sb="4" eb="6">
      <t>セッテイ</t>
    </rPh>
    <rPh sb="7" eb="9">
      <t>カキ</t>
    </rPh>
    <rPh sb="10" eb="12">
      <t>サンショウ</t>
    </rPh>
    <rPh sb="13" eb="15">
      <t>インサツ</t>
    </rPh>
    <rPh sb="15" eb="16">
      <t>クダ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</si>
  <si>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</si>
  <si>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</si>
  <si>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</si>
  <si>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記入上の注意事項</t>
    <rPh sb="0" eb="2">
      <t>キニュウ</t>
    </rPh>
    <rPh sb="2" eb="3">
      <t>ジョウ</t>
    </rPh>
    <rPh sb="4" eb="6">
      <t>チュウイ</t>
    </rPh>
    <rPh sb="6" eb="8">
      <t>ジコウ</t>
    </rPh>
    <phoneticPr fontId="2"/>
  </si>
  <si>
    <t>振込銀行</t>
    <rPh sb="0" eb="2">
      <t>フリコミ</t>
    </rPh>
    <rPh sb="2" eb="4">
      <t>ギンコウ</t>
    </rPh>
    <phoneticPr fontId="2"/>
  </si>
  <si>
    <t>○○○</t>
    <phoneticPr fontId="2"/>
  </si>
  <si>
    <t>銀行</t>
    <rPh sb="0" eb="2">
      <t>ギンコウ</t>
    </rPh>
    <phoneticPr fontId="2"/>
  </si>
  <si>
    <t>□■□</t>
    <phoneticPr fontId="2"/>
  </si>
  <si>
    <t>支店</t>
    <rPh sb="0" eb="2">
      <t>シテン</t>
    </rPh>
    <phoneticPr fontId="2"/>
  </si>
  <si>
    <t>口座
種別</t>
    <rPh sb="0" eb="2">
      <t>コウザ</t>
    </rPh>
    <rPh sb="3" eb="5">
      <t>シュベツ</t>
    </rPh>
    <phoneticPr fontId="2"/>
  </si>
  <si>
    <t>✔</t>
  </si>
  <si>
    <t>当　座</t>
    <phoneticPr fontId="2"/>
  </si>
  <si>
    <t>普　通</t>
    <rPh sb="0" eb="1">
      <t>フ</t>
    </rPh>
    <rPh sb="2" eb="3">
      <t>ツウ</t>
    </rPh>
    <phoneticPr fontId="2"/>
  </si>
  <si>
    <t>１．</t>
    <phoneticPr fontId="2"/>
  </si>
  <si>
    <t>請求書は３枚１組になってます。必要事項を入力後、印刷の上、(正)と(写)の２枚提出して下さい。</t>
    <rPh sb="30" eb="31">
      <t>セイ</t>
    </rPh>
    <rPh sb="34" eb="35">
      <t>ウツ</t>
    </rPh>
    <rPh sb="38" eb="39">
      <t>マイ</t>
    </rPh>
    <rPh sb="39" eb="41">
      <t>テイシュツ</t>
    </rPh>
    <rPh sb="43" eb="44">
      <t>クダ</t>
    </rPh>
    <phoneticPr fontId="2"/>
  </si>
  <si>
    <t>２．</t>
    <phoneticPr fontId="2"/>
  </si>
  <si>
    <t>(正）には必ず捺印して下さい。　捺印のないものは受理できません。</t>
    <rPh sb="1" eb="2">
      <t>セイ</t>
    </rPh>
    <rPh sb="5" eb="6">
      <t>カナラ</t>
    </rPh>
    <rPh sb="7" eb="9">
      <t>ナツイン</t>
    </rPh>
    <rPh sb="11" eb="12">
      <t>クダ</t>
    </rPh>
    <rPh sb="16" eb="18">
      <t>ナツイン</t>
    </rPh>
    <rPh sb="24" eb="26">
      <t>ジュリ</t>
    </rPh>
    <phoneticPr fontId="2"/>
  </si>
  <si>
    <t>フリガナ</t>
    <phoneticPr fontId="2"/>
  </si>
  <si>
    <t>△　△　△</t>
    <phoneticPr fontId="2"/>
  </si>
  <si>
    <t>口座
番号</t>
    <rPh sb="0" eb="2">
      <t>コウザ</t>
    </rPh>
    <rPh sb="3" eb="5">
      <t>バンゴウ</t>
    </rPh>
    <phoneticPr fontId="2"/>
  </si>
  <si>
    <t>３．</t>
  </si>
  <si>
    <t>毎月２０日締切とし同月２５日迄に鍋蓋工事事務所へ提出して下さい。</t>
    <rPh sb="0" eb="2">
      <t>マイツキ</t>
    </rPh>
    <rPh sb="4" eb="5">
      <t>ニチ</t>
    </rPh>
    <rPh sb="5" eb="7">
      <t>シメキリ</t>
    </rPh>
    <rPh sb="9" eb="11">
      <t>ドウゲツ</t>
    </rPh>
    <rPh sb="13" eb="14">
      <t>ニチ</t>
    </rPh>
    <rPh sb="14" eb="15">
      <t>マデ</t>
    </rPh>
    <rPh sb="16" eb="18">
      <t>ナベブタ</t>
    </rPh>
    <rPh sb="18" eb="20">
      <t>コウジ</t>
    </rPh>
    <rPh sb="20" eb="22">
      <t>ジム</t>
    </rPh>
    <rPh sb="22" eb="23">
      <t>ショ</t>
    </rPh>
    <rPh sb="24" eb="26">
      <t>テイシュツ</t>
    </rPh>
    <rPh sb="28" eb="29">
      <t>クダ</t>
    </rPh>
    <phoneticPr fontId="2"/>
  </si>
  <si>
    <t>口座名義</t>
    <rPh sb="0" eb="2">
      <t>コウザ</t>
    </rPh>
    <rPh sb="2" eb="4">
      <t>メイギ</t>
    </rPh>
    <phoneticPr fontId="2"/>
  </si>
  <si>
    <t>☆☆☆☆☆</t>
    <phoneticPr fontId="2"/>
  </si>
  <si>
    <t>支払日は翌月２０日といたします。</t>
    <rPh sb="0" eb="3">
      <t>シハライビ</t>
    </rPh>
    <rPh sb="4" eb="6">
      <t>ヨクゲツ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</si>
</sst>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"/>
    <numFmt numFmtId="177" formatCode="#,##0.0_ "/>
    <numFmt numFmtId="178" formatCode="#,##0_ "/>
    <numFmt numFmtId="179" formatCode="[DBNum3][$-411]0"/>
    <numFmt numFmtId="180" formatCode="#,##0_);[Red]\(#,##0\)"/>
    <numFmt numFmtId="181" formatCode="\(#,##0\)"/>
    <numFmt numFmtId="182" formatCode="\(#,##0.0\)"/>
    <numFmt numFmtId="183" formatCode="[DBNum3]\ ##,#00"/>
    <numFmt numFmtId="184" formatCode="[DBNum3]0"/>
  </numFmts>
  <fonts count="20">
    <font>
      <sz val="11"/>
      <color theme="1"/>
      <name val="Yu Gothic"/>
      <family val="2"/>
      <scheme val="minor"/>
    </font>
    <font>
      <sz val="11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Yu Gothic"/>
      <family val="2"/>
      <scheme val="minor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hair">
        <color auto="1"/>
      </bottom>
      <diagonal/>
    </border>
    <border>
      <left/>
      <right style="medium">
        <color rgb="FFFF0000"/>
      </right>
      <top/>
      <bottom style="hair">
        <color auto="1"/>
      </bottom>
      <diagonal/>
    </border>
    <border>
      <left style="medium">
        <color rgb="FFFF0000"/>
      </left>
      <right/>
      <top style="hair">
        <color auto="1"/>
      </top>
      <bottom/>
      <diagonal/>
    </border>
    <border>
      <left/>
      <right style="medium">
        <color rgb="FFFF0000"/>
      </right>
      <top style="hair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ck">
        <color rgb="FF00B050"/>
      </left>
      <right/>
      <top style="thick">
        <color rgb="FF00B050"/>
      </top>
      <bottom style="thin">
        <color auto="1"/>
      </bottom>
      <diagonal/>
    </border>
    <border>
      <left/>
      <right/>
      <top style="thick">
        <color rgb="FF00B050"/>
      </top>
      <bottom style="thin">
        <color auto="1"/>
      </bottom>
      <diagonal/>
    </border>
    <border>
      <left/>
      <right style="thin">
        <color auto="1"/>
      </right>
      <top style="thick">
        <color rgb="FF00B050"/>
      </top>
      <bottom style="thin">
        <color auto="1"/>
      </bottom>
      <diagonal/>
    </border>
    <border>
      <left style="thin">
        <color auto="1"/>
      </left>
      <right/>
      <top style="thick">
        <color rgb="FF00B050"/>
      </top>
      <bottom style="thin">
        <color auto="1"/>
      </bottom>
      <diagonal/>
    </border>
    <border>
      <left/>
      <right style="thick">
        <color rgb="FF00B050"/>
      </right>
      <top style="thick">
        <color rgb="FF00B050"/>
      </top>
      <bottom style="thin">
        <color auto="1"/>
      </bottom>
      <diagonal/>
    </border>
    <border>
      <left style="thick">
        <color rgb="FF00B050"/>
      </left>
      <right/>
      <top style="thin">
        <color auto="1"/>
      </top>
      <bottom/>
      <diagonal/>
    </border>
    <border>
      <left/>
      <right style="thick">
        <color rgb="FF00B050"/>
      </right>
      <top style="thin">
        <color auto="1"/>
      </top>
      <bottom/>
      <diagonal/>
    </border>
    <border>
      <left style="thick">
        <color rgb="FF00B050"/>
      </left>
      <right/>
      <top/>
      <bottom style="hair">
        <color auto="1"/>
      </bottom>
      <diagonal/>
    </border>
    <border>
      <left/>
      <right style="thick">
        <color rgb="FF00B050"/>
      </right>
      <top/>
      <bottom style="hair">
        <color auto="1"/>
      </bottom>
      <diagonal/>
    </border>
    <border>
      <left style="thick">
        <color rgb="FF00B050"/>
      </left>
      <right/>
      <top style="hair">
        <color auto="1"/>
      </top>
      <bottom/>
      <diagonal/>
    </border>
    <border>
      <left/>
      <right style="thick">
        <color rgb="FF00B050"/>
      </right>
      <top style="hair">
        <color auto="1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n">
        <color auto="1"/>
      </right>
      <top/>
      <bottom style="thick">
        <color rgb="FF00B050"/>
      </bottom>
      <diagonal/>
    </border>
    <border>
      <left style="thin">
        <color auto="1"/>
      </left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</borders>
  <cellStyleXfs count="2">
    <xf numFmtId="0" fontId="0" fillId="0" borderId="0"/>
    <xf numFmtId="38" fontId="18" fillId="0" borderId="0" applyFont="0" applyFill="0" applyBorder="0" applyAlignment="0" applyProtection="0">
      <alignment vertical="center"/>
    </xf>
  </cellStyleXfs>
  <cellXfs count="289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 textRotation="255"/>
    </xf>
    <xf numFmtId="0" fontId="3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9" fontId="4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2" fillId="0" borderId="0" xfId="0" quotePrefix="1" applyFont="1" applyAlignment="1">
      <alignment horizontal="left" vertical="center"/>
    </xf>
    <xf numFmtId="178" fontId="1" fillId="0" borderId="27" xfId="0" applyNumberFormat="1" applyFont="1" applyBorder="1" applyAlignment="1">
      <alignment horizontal="right" vertical="center"/>
    </xf>
    <xf numFmtId="178" fontId="1" fillId="0" borderId="28" xfId="0" applyNumberFormat="1" applyFont="1" applyBorder="1" applyAlignment="1">
      <alignment horizontal="right" vertical="center"/>
    </xf>
    <xf numFmtId="178" fontId="1" fillId="0" borderId="29" xfId="0" applyNumberFormat="1" applyFont="1" applyBorder="1" applyAlignment="1">
      <alignment horizontal="right" vertical="center"/>
    </xf>
    <xf numFmtId="178" fontId="1" fillId="0" borderId="4" xfId="0" applyNumberFormat="1" applyFont="1" applyBorder="1" applyAlignment="1">
      <alignment horizontal="right" vertical="center"/>
    </xf>
    <xf numFmtId="178" fontId="1" fillId="0" borderId="0" xfId="0" applyNumberFormat="1" applyFont="1" applyAlignment="1">
      <alignment horizontal="right" vertical="center"/>
    </xf>
    <xf numFmtId="178" fontId="1" fillId="0" borderId="5" xfId="0" applyNumberFormat="1" applyFont="1" applyBorder="1" applyAlignment="1">
      <alignment horizontal="right" vertical="center"/>
    </xf>
    <xf numFmtId="178" fontId="1" fillId="0" borderId="1" xfId="0" applyNumberFormat="1" applyFont="1" applyBorder="1" applyAlignment="1">
      <alignment horizontal="right" vertical="center"/>
    </xf>
    <xf numFmtId="178" fontId="1" fillId="0" borderId="2" xfId="0" applyNumberFormat="1" applyFont="1" applyBorder="1" applyAlignment="1">
      <alignment horizontal="right" vertical="center"/>
    </xf>
    <xf numFmtId="178" fontId="1" fillId="0" borderId="3" xfId="0" applyNumberFormat="1" applyFont="1" applyBorder="1" applyAlignment="1">
      <alignment horizontal="right" vertical="center"/>
    </xf>
    <xf numFmtId="178" fontId="1" fillId="0" borderId="24" xfId="0" applyNumberFormat="1" applyFont="1" applyBorder="1" applyAlignment="1">
      <alignment horizontal="right" vertical="center"/>
    </xf>
    <xf numFmtId="178" fontId="1" fillId="0" borderId="25" xfId="0" applyNumberFormat="1" applyFont="1" applyBorder="1" applyAlignment="1">
      <alignment horizontal="right" vertical="center"/>
    </xf>
    <xf numFmtId="178" fontId="1" fillId="0" borderId="26" xfId="0" applyNumberFormat="1" applyFont="1" applyBorder="1" applyAlignment="1">
      <alignment horizontal="right" vertical="center"/>
    </xf>
    <xf numFmtId="178" fontId="1" fillId="0" borderId="6" xfId="0" applyNumberFormat="1" applyFont="1" applyBorder="1" applyAlignment="1">
      <alignment horizontal="right" vertical="center"/>
    </xf>
    <xf numFmtId="178" fontId="1" fillId="0" borderId="7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17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1" fillId="0" borderId="28" xfId="0" applyNumberFormat="1" applyFont="1" applyBorder="1" applyAlignment="1">
      <alignment horizontal="left" vertical="center"/>
    </xf>
    <xf numFmtId="178" fontId="1" fillId="0" borderId="29" xfId="0" applyNumberFormat="1" applyFont="1" applyBorder="1" applyAlignment="1">
      <alignment horizontal="left" vertical="center"/>
    </xf>
    <xf numFmtId="178" fontId="1" fillId="0" borderId="0" xfId="0" applyNumberFormat="1" applyFont="1" applyAlignment="1">
      <alignment horizontal="left" vertical="center"/>
    </xf>
    <xf numFmtId="178" fontId="1" fillId="0" borderId="5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  <xf numFmtId="0" fontId="1" fillId="0" borderId="25" xfId="0" applyFont="1" applyBorder="1" applyAlignment="1">
      <alignment horizontal="distributed" vertical="center"/>
    </xf>
    <xf numFmtId="0" fontId="1" fillId="0" borderId="28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center" vertical="center"/>
    </xf>
    <xf numFmtId="176" fontId="1" fillId="0" borderId="26" xfId="0" applyNumberFormat="1" applyFont="1" applyBorder="1" applyAlignment="1">
      <alignment horizontal="center" vertical="center"/>
    </xf>
    <xf numFmtId="176" fontId="1" fillId="0" borderId="27" xfId="0" applyNumberFormat="1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176" fontId="1" fillId="0" borderId="29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80" fontId="1" fillId="0" borderId="4" xfId="0" applyNumberFormat="1" applyFont="1" applyBorder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80" fontId="1" fillId="0" borderId="6" xfId="0" applyNumberFormat="1" applyFont="1" applyBorder="1" applyAlignment="1">
      <alignment horizontal="center" vertical="center"/>
    </xf>
    <xf numFmtId="180" fontId="1" fillId="0" borderId="7" xfId="0" applyNumberFormat="1" applyFont="1" applyBorder="1" applyAlignment="1">
      <alignment horizontal="center" vertical="center"/>
    </xf>
    <xf numFmtId="180" fontId="1" fillId="0" borderId="8" xfId="0" applyNumberFormat="1" applyFont="1" applyBorder="1" applyAlignment="1">
      <alignment horizontal="center" vertical="center"/>
    </xf>
    <xf numFmtId="178" fontId="1" fillId="2" borderId="27" xfId="0" applyNumberFormat="1" applyFont="1" applyFill="1" applyBorder="1" applyAlignment="1">
      <alignment horizontal="right" vertical="center"/>
    </xf>
    <xf numFmtId="178" fontId="1" fillId="2" borderId="28" xfId="0" applyNumberFormat="1" applyFont="1" applyFill="1" applyBorder="1" applyAlignment="1">
      <alignment horizontal="right" vertical="center"/>
    </xf>
    <xf numFmtId="178" fontId="1" fillId="2" borderId="55" xfId="0" applyNumberFormat="1" applyFont="1" applyFill="1" applyBorder="1" applyAlignment="1">
      <alignment horizontal="right" vertical="center"/>
    </xf>
    <xf numFmtId="178" fontId="1" fillId="2" borderId="24" xfId="0" applyNumberFormat="1" applyFont="1" applyFill="1" applyBorder="1" applyAlignment="1">
      <alignment horizontal="right" vertical="center"/>
    </xf>
    <xf numFmtId="178" fontId="1" fillId="2" borderId="25" xfId="0" applyNumberFormat="1" applyFont="1" applyFill="1" applyBorder="1" applyAlignment="1">
      <alignment horizontal="right" vertical="center"/>
    </xf>
    <xf numFmtId="178" fontId="1" fillId="2" borderId="53" xfId="0" applyNumberFormat="1" applyFont="1" applyFill="1" applyBorder="1" applyAlignment="1">
      <alignment horizontal="right" vertical="center"/>
    </xf>
    <xf numFmtId="178" fontId="1" fillId="2" borderId="59" xfId="0" applyNumberFormat="1" applyFont="1" applyFill="1" applyBorder="1" applyAlignment="1">
      <alignment horizontal="right" vertical="center"/>
    </xf>
    <xf numFmtId="178" fontId="1" fillId="2" borderId="57" xfId="0" applyNumberFormat="1" applyFont="1" applyFill="1" applyBorder="1" applyAlignment="1">
      <alignment horizontal="right" vertical="center"/>
    </xf>
    <xf numFmtId="178" fontId="1" fillId="2" borderId="60" xfId="0" applyNumberFormat="1" applyFont="1" applyFill="1" applyBorder="1" applyAlignment="1">
      <alignment horizontal="right" vertical="center"/>
    </xf>
    <xf numFmtId="178" fontId="1" fillId="2" borderId="54" xfId="0" applyNumberFormat="1" applyFont="1" applyFill="1" applyBorder="1" applyAlignment="1">
      <alignment horizontal="right" vertical="center"/>
    </xf>
    <xf numFmtId="178" fontId="1" fillId="2" borderId="29" xfId="0" applyNumberFormat="1" applyFont="1" applyFill="1" applyBorder="1" applyAlignment="1">
      <alignment horizontal="right" vertical="center"/>
    </xf>
    <xf numFmtId="178" fontId="1" fillId="2" borderId="52" xfId="0" applyNumberFormat="1" applyFont="1" applyFill="1" applyBorder="1" applyAlignment="1">
      <alignment horizontal="right" vertical="center"/>
    </xf>
    <xf numFmtId="178" fontId="1" fillId="2" borderId="26" xfId="0" applyNumberFormat="1" applyFont="1" applyFill="1" applyBorder="1" applyAlignment="1">
      <alignment horizontal="right" vertical="center"/>
    </xf>
    <xf numFmtId="178" fontId="1" fillId="2" borderId="56" xfId="0" applyNumberFormat="1" applyFont="1" applyFill="1" applyBorder="1" applyAlignment="1">
      <alignment horizontal="right" vertical="center"/>
    </xf>
    <xf numFmtId="178" fontId="1" fillId="2" borderId="58" xfId="0" applyNumberFormat="1" applyFont="1" applyFill="1" applyBorder="1" applyAlignment="1">
      <alignment horizontal="right" vertical="center"/>
    </xf>
    <xf numFmtId="181" fontId="1" fillId="2" borderId="13" xfId="0" applyNumberFormat="1" applyFont="1" applyFill="1" applyBorder="1" applyAlignment="1">
      <alignment horizontal="right" vertical="center"/>
    </xf>
    <xf numFmtId="181" fontId="1" fillId="2" borderId="14" xfId="0" applyNumberFormat="1" applyFont="1" applyFill="1" applyBorder="1" applyAlignment="1">
      <alignment horizontal="right" vertical="center"/>
    </xf>
    <xf numFmtId="181" fontId="1" fillId="2" borderId="12" xfId="0" applyNumberFormat="1" applyFont="1" applyFill="1" applyBorder="1" applyAlignment="1">
      <alignment horizontal="right" vertical="center"/>
    </xf>
    <xf numFmtId="180" fontId="1" fillId="2" borderId="13" xfId="0" applyNumberFormat="1" applyFont="1" applyFill="1" applyBorder="1" applyAlignment="1">
      <alignment horizontal="right" vertical="center"/>
    </xf>
    <xf numFmtId="180" fontId="1" fillId="2" borderId="14" xfId="0" applyNumberFormat="1" applyFont="1" applyFill="1" applyBorder="1" applyAlignment="1">
      <alignment horizontal="right" vertical="center"/>
    </xf>
    <xf numFmtId="178" fontId="1" fillId="2" borderId="12" xfId="0" applyNumberFormat="1" applyFont="1" applyFill="1" applyBorder="1" applyAlignment="1">
      <alignment horizontal="right" vertical="center"/>
    </xf>
    <xf numFmtId="178" fontId="1" fillId="2" borderId="13" xfId="0" applyNumberFormat="1" applyFont="1" applyFill="1" applyBorder="1" applyAlignment="1">
      <alignment horizontal="right" vertical="center"/>
    </xf>
    <xf numFmtId="181" fontId="1" fillId="0" borderId="6" xfId="0" applyNumberFormat="1" applyFont="1" applyBorder="1" applyAlignment="1">
      <alignment horizontal="right" vertical="center"/>
    </xf>
    <xf numFmtId="181" fontId="1" fillId="0" borderId="7" xfId="0" applyNumberFormat="1" applyFont="1" applyBorder="1" applyAlignment="1">
      <alignment horizontal="right" vertical="center"/>
    </xf>
    <xf numFmtId="181" fontId="1" fillId="0" borderId="8" xfId="0" applyNumberFormat="1" applyFont="1" applyBorder="1" applyAlignment="1">
      <alignment horizontal="right" vertical="center"/>
    </xf>
    <xf numFmtId="181" fontId="16" fillId="0" borderId="12" xfId="0" applyNumberFormat="1" applyFont="1" applyBorder="1" applyAlignment="1">
      <alignment horizontal="right" vertical="center"/>
    </xf>
    <xf numFmtId="181" fontId="16" fillId="0" borderId="13" xfId="0" applyNumberFormat="1" applyFont="1" applyBorder="1" applyAlignment="1">
      <alignment horizontal="right" vertical="center"/>
    </xf>
    <xf numFmtId="181" fontId="16" fillId="0" borderId="14" xfId="0" applyNumberFormat="1" applyFont="1" applyBorder="1" applyAlignment="1">
      <alignment horizontal="right" vertical="center"/>
    </xf>
    <xf numFmtId="178" fontId="1" fillId="0" borderId="18" xfId="0" applyNumberFormat="1" applyFont="1" applyBorder="1" applyAlignment="1">
      <alignment horizontal="right" vertical="center"/>
    </xf>
    <xf numFmtId="178" fontId="1" fillId="0" borderId="19" xfId="0" applyNumberFormat="1" applyFont="1" applyBorder="1" applyAlignment="1">
      <alignment horizontal="right" vertical="center"/>
    </xf>
    <xf numFmtId="178" fontId="1" fillId="0" borderId="20" xfId="0" applyNumberFormat="1" applyFont="1" applyBorder="1" applyAlignment="1">
      <alignment horizontal="right" vertical="center"/>
    </xf>
    <xf numFmtId="181" fontId="1" fillId="2" borderId="27" xfId="0" applyNumberFormat="1" applyFont="1" applyFill="1" applyBorder="1" applyAlignment="1">
      <alignment horizontal="right" vertical="center"/>
    </xf>
    <xf numFmtId="181" fontId="1" fillId="2" borderId="28" xfId="0" applyNumberFormat="1" applyFont="1" applyFill="1" applyBorder="1" applyAlignment="1">
      <alignment horizontal="right" vertical="center"/>
    </xf>
    <xf numFmtId="180" fontId="1" fillId="0" borderId="1" xfId="0" applyNumberFormat="1" applyFont="1" applyBorder="1" applyAlignment="1">
      <alignment horizontal="center" vertical="center"/>
    </xf>
    <xf numFmtId="180" fontId="1" fillId="0" borderId="2" xfId="0" applyNumberFormat="1" applyFont="1" applyBorder="1" applyAlignment="1">
      <alignment horizontal="center" vertical="center"/>
    </xf>
    <xf numFmtId="180" fontId="1" fillId="0" borderId="3" xfId="0" applyNumberFormat="1" applyFont="1" applyBorder="1" applyAlignment="1">
      <alignment horizontal="center" vertical="center"/>
    </xf>
    <xf numFmtId="180" fontId="1" fillId="0" borderId="24" xfId="0" applyNumberFormat="1" applyFont="1" applyBorder="1" applyAlignment="1">
      <alignment horizontal="center" vertical="center"/>
    </xf>
    <xf numFmtId="180" fontId="1" fillId="0" borderId="25" xfId="0" applyNumberFormat="1" applyFont="1" applyBorder="1" applyAlignment="1">
      <alignment horizontal="center" vertical="center"/>
    </xf>
    <xf numFmtId="180" fontId="1" fillId="0" borderId="26" xfId="0" applyNumberFormat="1" applyFont="1" applyBorder="1" applyAlignment="1">
      <alignment horizontal="center" vertical="center"/>
    </xf>
    <xf numFmtId="180" fontId="1" fillId="0" borderId="27" xfId="0" applyNumberFormat="1" applyFont="1" applyBorder="1" applyAlignment="1">
      <alignment horizontal="center" vertical="center"/>
    </xf>
    <xf numFmtId="180" fontId="1" fillId="0" borderId="28" xfId="0" applyNumberFormat="1" applyFont="1" applyBorder="1" applyAlignment="1">
      <alignment horizontal="center" vertical="center"/>
    </xf>
    <xf numFmtId="180" fontId="1" fillId="0" borderId="29" xfId="0" applyNumberFormat="1" applyFont="1" applyBorder="1" applyAlignment="1">
      <alignment horizontal="center" vertical="center"/>
    </xf>
    <xf numFmtId="177" fontId="1" fillId="2" borderId="12" xfId="0" applyNumberFormat="1" applyFont="1" applyFill="1" applyBorder="1" applyAlignment="1">
      <alignment horizontal="right" vertical="center"/>
    </xf>
    <xf numFmtId="177" fontId="1" fillId="2" borderId="13" xfId="0" applyNumberFormat="1" applyFont="1" applyFill="1" applyBorder="1" applyAlignment="1">
      <alignment horizontal="right" vertical="center"/>
    </xf>
    <xf numFmtId="182" fontId="1" fillId="2" borderId="12" xfId="0" applyNumberFormat="1" applyFont="1" applyFill="1" applyBorder="1" applyAlignment="1">
      <alignment horizontal="right" vertical="center"/>
    </xf>
    <xf numFmtId="182" fontId="1" fillId="2" borderId="13" xfId="0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178" fontId="1" fillId="2" borderId="50" xfId="0" applyNumberFormat="1" applyFont="1" applyFill="1" applyBorder="1" applyAlignment="1">
      <alignment horizontal="right" vertical="center"/>
    </xf>
    <xf numFmtId="178" fontId="1" fillId="2" borderId="2" xfId="0" applyNumberFormat="1" applyFont="1" applyFill="1" applyBorder="1" applyAlignment="1">
      <alignment horizontal="right" vertical="center"/>
    </xf>
    <xf numFmtId="178" fontId="1" fillId="2" borderId="3" xfId="0" applyNumberFormat="1" applyFont="1" applyFill="1" applyBorder="1" applyAlignment="1">
      <alignment horizontal="right" vertical="center"/>
    </xf>
    <xf numFmtId="178" fontId="1" fillId="2" borderId="1" xfId="0" applyNumberFormat="1" applyFont="1" applyFill="1" applyBorder="1" applyAlignment="1">
      <alignment horizontal="right" vertical="center"/>
    </xf>
    <xf numFmtId="178" fontId="1" fillId="2" borderId="51" xfId="0" applyNumberFormat="1" applyFont="1" applyFill="1" applyBorder="1" applyAlignment="1">
      <alignment horizontal="right" vertical="center"/>
    </xf>
    <xf numFmtId="178" fontId="16" fillId="2" borderId="12" xfId="0" applyNumberFormat="1" applyFont="1" applyFill="1" applyBorder="1" applyAlignment="1">
      <alignment horizontal="right" vertical="center"/>
    </xf>
    <xf numFmtId="178" fontId="16" fillId="2" borderId="13" xfId="0" applyNumberFormat="1" applyFont="1" applyFill="1" applyBorder="1" applyAlignment="1">
      <alignment horizontal="right" vertical="center"/>
    </xf>
    <xf numFmtId="181" fontId="16" fillId="2" borderId="12" xfId="0" applyNumberFormat="1" applyFont="1" applyFill="1" applyBorder="1" applyAlignment="1">
      <alignment horizontal="right" vertical="center"/>
    </xf>
    <xf numFmtId="181" fontId="16" fillId="2" borderId="13" xfId="0" applyNumberFormat="1" applyFont="1" applyFill="1" applyBorder="1" applyAlignment="1">
      <alignment horizontal="right" vertical="center"/>
    </xf>
    <xf numFmtId="0" fontId="11" fillId="2" borderId="28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176" fontId="1" fillId="2" borderId="40" xfId="0" applyNumberFormat="1" applyFont="1" applyFill="1" applyBorder="1" applyAlignment="1">
      <alignment horizontal="center" vertical="center"/>
    </xf>
    <xf numFmtId="176" fontId="1" fillId="2" borderId="41" xfId="0" applyNumberFormat="1" applyFont="1" applyFill="1" applyBorder="1" applyAlignment="1">
      <alignment horizontal="center" vertical="center"/>
    </xf>
    <xf numFmtId="176" fontId="1" fillId="2" borderId="38" xfId="0" applyNumberFormat="1" applyFont="1" applyFill="1" applyBorder="1" applyAlignment="1">
      <alignment horizontal="center" vertical="center"/>
    </xf>
    <xf numFmtId="176" fontId="1" fillId="2" borderId="39" xfId="0" applyNumberFormat="1" applyFont="1" applyFill="1" applyBorder="1" applyAlignment="1">
      <alignment horizontal="center" vertical="center"/>
    </xf>
    <xf numFmtId="182" fontId="1" fillId="2" borderId="27" xfId="0" applyNumberFormat="1" applyFont="1" applyFill="1" applyBorder="1" applyAlignment="1">
      <alignment horizontal="right" vertical="center"/>
    </xf>
    <xf numFmtId="182" fontId="1" fillId="2" borderId="28" xfId="0" applyNumberFormat="1" applyFont="1" applyFill="1" applyBorder="1" applyAlignment="1">
      <alignment horizontal="right" vertical="center"/>
    </xf>
    <xf numFmtId="181" fontId="1" fillId="2" borderId="29" xfId="0" applyNumberFormat="1" applyFont="1" applyFill="1" applyBorder="1" applyAlignment="1">
      <alignment horizontal="right" vertical="center"/>
    </xf>
    <xf numFmtId="176" fontId="1" fillId="2" borderId="61" xfId="0" applyNumberFormat="1" applyFont="1" applyFill="1" applyBorder="1" applyAlignment="1">
      <alignment horizontal="center" vertical="center"/>
    </xf>
    <xf numFmtId="176" fontId="1" fillId="2" borderId="62" xfId="0" applyNumberFormat="1" applyFont="1" applyFill="1" applyBorder="1" applyAlignment="1">
      <alignment horizontal="center" vertical="center"/>
    </xf>
    <xf numFmtId="176" fontId="16" fillId="2" borderId="40" xfId="0" applyNumberFormat="1" applyFont="1" applyFill="1" applyBorder="1" applyAlignment="1">
      <alignment horizontal="center" vertical="center"/>
    </xf>
    <xf numFmtId="176" fontId="16" fillId="2" borderId="41" xfId="0" applyNumberFormat="1" applyFont="1" applyFill="1" applyBorder="1" applyAlignment="1">
      <alignment horizontal="center" vertical="center"/>
    </xf>
    <xf numFmtId="176" fontId="16" fillId="2" borderId="38" xfId="0" applyNumberFormat="1" applyFont="1" applyFill="1" applyBorder="1" applyAlignment="1">
      <alignment horizontal="center" vertical="center"/>
    </xf>
    <xf numFmtId="176" fontId="16" fillId="2" borderId="39" xfId="0" applyNumberFormat="1" applyFont="1" applyFill="1" applyBorder="1" applyAlignment="1">
      <alignment horizontal="center" vertical="center"/>
    </xf>
    <xf numFmtId="179" fontId="11" fillId="2" borderId="21" xfId="0" applyNumberFormat="1" applyFont="1" applyFill="1" applyBorder="1" applyAlignment="1">
      <alignment horizontal="center" vertical="center"/>
    </xf>
    <xf numFmtId="179" fontId="11" fillId="2" borderId="22" xfId="0" applyNumberFormat="1" applyFont="1" applyFill="1" applyBorder="1" applyAlignment="1">
      <alignment horizontal="center" vertical="center"/>
    </xf>
    <xf numFmtId="179" fontId="11" fillId="2" borderId="23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6" fontId="15" fillId="2" borderId="36" xfId="0" applyNumberFormat="1" applyFont="1" applyFill="1" applyBorder="1" applyAlignment="1">
      <alignment horizontal="center" vertical="center"/>
    </xf>
    <xf numFmtId="176" fontId="15" fillId="2" borderId="37" xfId="0" applyNumberFormat="1" applyFont="1" applyFill="1" applyBorder="1" applyAlignment="1">
      <alignment horizontal="center" vertical="center"/>
    </xf>
    <xf numFmtId="176" fontId="15" fillId="2" borderId="38" xfId="0" applyNumberFormat="1" applyFont="1" applyFill="1" applyBorder="1" applyAlignment="1">
      <alignment horizontal="center" vertical="center"/>
    </xf>
    <xf numFmtId="176" fontId="15" fillId="2" borderId="39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79" fontId="11" fillId="2" borderId="0" xfId="0" applyNumberFormat="1" applyFont="1" applyFill="1" applyAlignment="1">
      <alignment horizontal="center" vertical="center"/>
    </xf>
    <xf numFmtId="179" fontId="11" fillId="2" borderId="5" xfId="0" applyNumberFormat="1" applyFont="1" applyFill="1" applyBorder="1" applyAlignment="1">
      <alignment horizontal="center" vertical="center"/>
    </xf>
    <xf numFmtId="179" fontId="11" fillId="2" borderId="7" xfId="0" applyNumberFormat="1" applyFont="1" applyFill="1" applyBorder="1" applyAlignment="1">
      <alignment horizontal="center" vertical="center"/>
    </xf>
    <xf numFmtId="179" fontId="11" fillId="2" borderId="8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181" fontId="1" fillId="0" borderId="15" xfId="0" applyNumberFormat="1" applyFont="1" applyBorder="1" applyAlignment="1">
      <alignment horizontal="right" vertical="center"/>
    </xf>
    <xf numFmtId="181" fontId="1" fillId="0" borderId="16" xfId="0" applyNumberFormat="1" applyFont="1" applyBorder="1" applyAlignment="1">
      <alignment horizontal="right" vertical="center"/>
    </xf>
    <xf numFmtId="181" fontId="1" fillId="0" borderId="17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184" fontId="11" fillId="2" borderId="1" xfId="1" applyNumberFormat="1" applyFont="1" applyFill="1" applyBorder="1" applyAlignment="1">
      <alignment horizontal="right" vertical="center"/>
    </xf>
    <xf numFmtId="184" fontId="11" fillId="2" borderId="2" xfId="1" applyNumberFormat="1" applyFont="1" applyFill="1" applyBorder="1" applyAlignment="1">
      <alignment horizontal="right" vertical="center"/>
    </xf>
    <xf numFmtId="184" fontId="11" fillId="2" borderId="4" xfId="1" applyNumberFormat="1" applyFont="1" applyFill="1" applyBorder="1" applyAlignment="1">
      <alignment horizontal="right" vertical="center"/>
    </xf>
    <xf numFmtId="184" fontId="11" fillId="2" borderId="0" xfId="1" applyNumberFormat="1" applyFont="1" applyFill="1" applyBorder="1" applyAlignment="1">
      <alignment horizontal="right" vertical="center"/>
    </xf>
    <xf numFmtId="184" fontId="11" fillId="2" borderId="6" xfId="1" applyNumberFormat="1" applyFont="1" applyFill="1" applyBorder="1" applyAlignment="1">
      <alignment horizontal="right" vertical="center"/>
    </xf>
    <xf numFmtId="184" fontId="11" fillId="2" borderId="7" xfId="1" applyNumberFormat="1" applyFont="1" applyFill="1" applyBorder="1" applyAlignment="1">
      <alignment horizontal="right" vertical="center"/>
    </xf>
    <xf numFmtId="49" fontId="19" fillId="2" borderId="42" xfId="0" applyNumberFormat="1" applyFont="1" applyFill="1" applyBorder="1" applyAlignment="1">
      <alignment horizontal="center" vertical="center"/>
    </xf>
    <xf numFmtId="49" fontId="19" fillId="2" borderId="44" xfId="0" applyNumberFormat="1" applyFont="1" applyFill="1" applyBorder="1" applyAlignment="1">
      <alignment horizontal="center" vertical="center"/>
    </xf>
    <xf numFmtId="49" fontId="19" fillId="2" borderId="43" xfId="0" applyNumberFormat="1" applyFont="1" applyFill="1" applyBorder="1" applyAlignment="1">
      <alignment horizontal="center" vertical="center"/>
    </xf>
    <xf numFmtId="177" fontId="1" fillId="2" borderId="18" xfId="0" applyNumberFormat="1" applyFont="1" applyFill="1" applyBorder="1" applyAlignment="1">
      <alignment horizontal="right" vertical="center"/>
    </xf>
    <xf numFmtId="177" fontId="1" fillId="2" borderId="19" xfId="0" applyNumberFormat="1" applyFont="1" applyFill="1" applyBorder="1" applyAlignment="1">
      <alignment horizontal="right" vertical="center"/>
    </xf>
    <xf numFmtId="180" fontId="1" fillId="2" borderId="19" xfId="0" applyNumberFormat="1" applyFont="1" applyFill="1" applyBorder="1" applyAlignment="1">
      <alignment horizontal="right" vertical="center"/>
    </xf>
    <xf numFmtId="180" fontId="1" fillId="2" borderId="20" xfId="0" applyNumberFormat="1" applyFont="1" applyFill="1" applyBorder="1" applyAlignment="1">
      <alignment horizontal="right" vertical="center"/>
    </xf>
    <xf numFmtId="178" fontId="16" fillId="2" borderId="18" xfId="0" applyNumberFormat="1" applyFont="1" applyFill="1" applyBorder="1" applyAlignment="1">
      <alignment horizontal="right" vertical="center"/>
    </xf>
    <xf numFmtId="178" fontId="16" fillId="2" borderId="19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83" fontId="11" fillId="2" borderId="2" xfId="0" applyNumberFormat="1" applyFont="1" applyFill="1" applyBorder="1" applyAlignment="1">
      <alignment horizontal="center" vertical="center"/>
    </xf>
    <xf numFmtId="183" fontId="11" fillId="2" borderId="3" xfId="0" applyNumberFormat="1" applyFont="1" applyFill="1" applyBorder="1" applyAlignment="1">
      <alignment horizontal="center" vertical="center"/>
    </xf>
    <xf numFmtId="183" fontId="11" fillId="2" borderId="0" xfId="0" applyNumberFormat="1" applyFont="1" applyFill="1" applyAlignment="1">
      <alignment horizontal="center" vertical="center"/>
    </xf>
    <xf numFmtId="183" fontId="11" fillId="2" borderId="5" xfId="0" applyNumberFormat="1" applyFont="1" applyFill="1" applyBorder="1" applyAlignment="1">
      <alignment horizontal="center" vertical="center"/>
    </xf>
    <xf numFmtId="183" fontId="11" fillId="2" borderId="7" xfId="0" applyNumberFormat="1" applyFont="1" applyFill="1" applyBorder="1" applyAlignment="1">
      <alignment horizontal="center" vertical="center"/>
    </xf>
    <xf numFmtId="183" fontId="11" fillId="2" borderId="8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66675</xdr:colOff>
      <xdr:row>20</xdr:row>
      <xdr:rowOff>28575</xdr:rowOff>
    </xdr:from>
    <xdr:ext cx="3448050" cy="33342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F8F20CB-3B4F-4C4C-AE43-F3D2F58EE04B}"/>
            </a:ext>
          </a:extLst>
        </xdr:cNvPr>
        <xdr:cNvSpPr/>
      </xdr:nvSpPr>
      <xdr:spPr>
        <a:xfrm>
          <a:off x="5867400" y="2581275"/>
          <a:ext cx="3448050" cy="333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変更が有る場合は</a:t>
          </a:r>
          <a:endParaRPr kumimoji="1" lang="en-US" altLang="ja-JP" sz="10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上段が変更金額、下段が当初金額を入力して下さい。</a:t>
          </a:r>
        </a:p>
      </xdr:txBody>
    </xdr:sp>
    <xdr:clientData/>
  </xdr:oneCellAnchor>
  <xdr:oneCellAnchor>
    <xdr:from>
      <xdr:col>29</xdr:col>
      <xdr:colOff>66675</xdr:colOff>
      <xdr:row>16</xdr:row>
      <xdr:rowOff>47625</xdr:rowOff>
    </xdr:from>
    <xdr:ext cx="2505429" cy="16671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A50C147-BB0B-49FA-89E6-86D84AF3AD69}"/>
            </a:ext>
          </a:extLst>
        </xdr:cNvPr>
        <xdr:cNvSpPr/>
      </xdr:nvSpPr>
      <xdr:spPr>
        <a:xfrm>
          <a:off x="5867400" y="1895475"/>
          <a:ext cx="2505429" cy="1667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通常は上段に契約金額を入力して下さい。</a:t>
          </a:r>
        </a:p>
      </xdr:txBody>
    </xdr:sp>
    <xdr:clientData/>
  </xdr:oneCellAnchor>
  <xdr:twoCellAnchor editAs="oneCell">
    <xdr:from>
      <xdr:col>14</xdr:col>
      <xdr:colOff>48369</xdr:colOff>
      <xdr:row>27</xdr:row>
      <xdr:rowOff>29766</xdr:rowOff>
    </xdr:from>
    <xdr:to>
      <xdr:col>17</xdr:col>
      <xdr:colOff>7442</xdr:colOff>
      <xdr:row>35</xdr:row>
      <xdr:rowOff>18603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166814F-92C0-472D-AFCB-174810C4D0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183" t="66096" r="75758" b="20275"/>
        <a:stretch/>
      </xdr:blipFill>
      <xdr:spPr>
        <a:xfrm>
          <a:off x="2861221" y="3836045"/>
          <a:ext cx="561826" cy="1387822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oneCellAnchor>
    <xdr:from>
      <xdr:col>20</xdr:col>
      <xdr:colOff>66675</xdr:colOff>
      <xdr:row>24</xdr:row>
      <xdr:rowOff>47625</xdr:rowOff>
    </xdr:from>
    <xdr:ext cx="3448050" cy="333425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2967BF9-FC80-427D-90EA-6A8818DABD3B}"/>
            </a:ext>
          </a:extLst>
        </xdr:cNvPr>
        <xdr:cNvSpPr/>
      </xdr:nvSpPr>
      <xdr:spPr>
        <a:xfrm>
          <a:off x="4067175" y="3305175"/>
          <a:ext cx="3448050" cy="333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セルにカーソルを合わせ、マウスを左クリックすると</a:t>
          </a:r>
          <a:endParaRPr kumimoji="1" lang="en-US" altLang="ja-JP" sz="10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プルダウンし単価が入力できます。</a:t>
          </a:r>
        </a:p>
      </xdr:txBody>
    </xdr:sp>
    <xdr:clientData/>
  </xdr:oneCellAnchor>
  <xdr:twoCellAnchor>
    <xdr:from>
      <xdr:col>15</xdr:col>
      <xdr:colOff>128364</xdr:colOff>
      <xdr:row>25</xdr:row>
      <xdr:rowOff>62902</xdr:rowOff>
    </xdr:from>
    <xdr:to>
      <xdr:col>17</xdr:col>
      <xdr:colOff>152759</xdr:colOff>
      <xdr:row>27</xdr:row>
      <xdr:rowOff>29766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2BC3DDC8-D089-4928-ADC0-BA4BF12F0775}"/>
            </a:ext>
          </a:extLst>
        </xdr:cNvPr>
        <xdr:cNvCxnSpPr>
          <a:stCxn id="7" idx="0"/>
        </xdr:cNvCxnSpPr>
      </xdr:nvCxnSpPr>
      <xdr:spPr>
        <a:xfrm flipV="1">
          <a:off x="3142134" y="3519435"/>
          <a:ext cx="426230" cy="31661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44</xdr:col>
      <xdr:colOff>11162</xdr:colOff>
      <xdr:row>37</xdr:row>
      <xdr:rowOff>85725</xdr:rowOff>
    </xdr:from>
    <xdr:to>
      <xdr:col>45</xdr:col>
      <xdr:colOff>171152</xdr:colOff>
      <xdr:row>39</xdr:row>
      <xdr:rowOff>38100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DBFD08A4-101F-4617-B3D2-17E34880EE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6321" t="56951" r="51713" b="40085"/>
        <a:stretch/>
      </xdr:blipFill>
      <xdr:spPr>
        <a:xfrm>
          <a:off x="8851553" y="5640735"/>
          <a:ext cx="360908" cy="302121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42</xdr:col>
      <xdr:colOff>114300</xdr:colOff>
      <xdr:row>39</xdr:row>
      <xdr:rowOff>38100</xdr:rowOff>
    </xdr:from>
    <xdr:to>
      <xdr:col>44</xdr:col>
      <xdr:colOff>191616</xdr:colOff>
      <xdr:row>40</xdr:row>
      <xdr:rowOff>47625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B692B344-AE8F-4E5E-BD1C-DB0D70FAA98F}"/>
            </a:ext>
          </a:extLst>
        </xdr:cNvPr>
        <xdr:cNvCxnSpPr>
          <a:stCxn id="13" idx="2"/>
        </xdr:cNvCxnSpPr>
      </xdr:nvCxnSpPr>
      <xdr:spPr>
        <a:xfrm flipH="1">
          <a:off x="8552855" y="5942856"/>
          <a:ext cx="479152" cy="13230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191616</xdr:colOff>
      <xdr:row>39</xdr:row>
      <xdr:rowOff>38100</xdr:rowOff>
    </xdr:from>
    <xdr:to>
      <xdr:col>45</xdr:col>
      <xdr:colOff>84292</xdr:colOff>
      <xdr:row>40</xdr:row>
      <xdr:rowOff>42146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8A37CCB6-F383-4385-B78A-A55E3B9ECA0E}"/>
            </a:ext>
          </a:extLst>
        </xdr:cNvPr>
        <xdr:cNvCxnSpPr>
          <a:stCxn id="13" idx="2"/>
        </xdr:cNvCxnSpPr>
      </xdr:nvCxnSpPr>
      <xdr:spPr>
        <a:xfrm>
          <a:off x="9032007" y="5942856"/>
          <a:ext cx="93594" cy="12682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76199</xdr:colOff>
      <xdr:row>38</xdr:row>
      <xdr:rowOff>19050</xdr:rowOff>
    </xdr:from>
    <xdr:ext cx="3248025" cy="333425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A821CCF-677B-46B2-8186-E9F223FD7548}"/>
            </a:ext>
          </a:extLst>
        </xdr:cNvPr>
        <xdr:cNvSpPr/>
      </xdr:nvSpPr>
      <xdr:spPr>
        <a:xfrm>
          <a:off x="6276974" y="5743575"/>
          <a:ext cx="3248025" cy="333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口座種別にレ点を入力下さい。</a:t>
          </a:r>
          <a:endParaRPr kumimoji="1" lang="en-US" altLang="ja-JP" sz="10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プルダウンすると　レ点が入力できます。</a:t>
          </a:r>
        </a:p>
      </xdr:txBody>
    </xdr:sp>
    <xdr:clientData/>
  </xdr:oneCellAnchor>
  <xdr:oneCellAnchor>
    <xdr:from>
      <xdr:col>17</xdr:col>
      <xdr:colOff>9525</xdr:colOff>
      <xdr:row>5</xdr:row>
      <xdr:rowOff>57150</xdr:rowOff>
    </xdr:from>
    <xdr:ext cx="2258439" cy="166712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4EC4F4CD-E493-44F9-8C06-D589D230BD2E}"/>
            </a:ext>
          </a:extLst>
        </xdr:cNvPr>
        <xdr:cNvSpPr/>
      </xdr:nvSpPr>
      <xdr:spPr>
        <a:xfrm>
          <a:off x="3409950" y="676275"/>
          <a:ext cx="2258439" cy="1667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発行された注文書番号を入力下さい。</a:t>
          </a:r>
        </a:p>
      </xdr:txBody>
    </xdr:sp>
    <xdr:clientData/>
  </xdr:oneCellAnchor>
  <xdr:twoCellAnchor editAs="oneCell">
    <xdr:from>
      <xdr:col>1</xdr:col>
      <xdr:colOff>87164</xdr:colOff>
      <xdr:row>31</xdr:row>
      <xdr:rowOff>81413</xdr:rowOff>
    </xdr:from>
    <xdr:to>
      <xdr:col>11</xdr:col>
      <xdr:colOff>51219</xdr:colOff>
      <xdr:row>34</xdr:row>
      <xdr:rowOff>63441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C0C8F34-198B-4BA0-90DF-25BC3CFE65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6409" t="28658" r="67756" b="65459"/>
        <a:stretch/>
      </xdr:blipFill>
      <xdr:spPr>
        <a:xfrm>
          <a:off x="287189" y="4624838"/>
          <a:ext cx="1964305" cy="458278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 editAs="oneCell">
    <xdr:from>
      <xdr:col>29</xdr:col>
      <xdr:colOff>62014</xdr:colOff>
      <xdr:row>0</xdr:row>
      <xdr:rowOff>8986</xdr:rowOff>
    </xdr:from>
    <xdr:to>
      <xdr:col>30</xdr:col>
      <xdr:colOff>179713</xdr:colOff>
      <xdr:row>6</xdr:row>
      <xdr:rowOff>76780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8232747-3063-48A1-8FF1-97671E50CD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7929" t="32319" r="30078" b="59339"/>
        <a:stretch/>
      </xdr:blipFill>
      <xdr:spPr>
        <a:xfrm>
          <a:off x="5794986" y="8986"/>
          <a:ext cx="315387" cy="750719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twoCellAnchor>
    <xdr:from>
      <xdr:col>28</xdr:col>
      <xdr:colOff>93389</xdr:colOff>
      <xdr:row>2</xdr:row>
      <xdr:rowOff>123756</xdr:rowOff>
    </xdr:from>
    <xdr:to>
      <xdr:col>29</xdr:col>
      <xdr:colOff>62014</xdr:colOff>
      <xdr:row>6</xdr:row>
      <xdr:rowOff>68619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F370FBA8-D88B-42EA-BE52-6980D9642E43}"/>
            </a:ext>
          </a:extLst>
        </xdr:cNvPr>
        <xdr:cNvCxnSpPr>
          <a:stCxn id="8" idx="1"/>
          <a:endCxn id="25" idx="3"/>
        </xdr:cNvCxnSpPr>
      </xdr:nvCxnSpPr>
      <xdr:spPr>
        <a:xfrm flipH="1">
          <a:off x="5628672" y="384346"/>
          <a:ext cx="166314" cy="3671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22284</xdr:colOff>
      <xdr:row>2</xdr:row>
      <xdr:rowOff>10064</xdr:rowOff>
    </xdr:from>
    <xdr:ext cx="3248025" cy="333425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5FBE5792-BBDE-4436-802E-4F19DB3765AE}"/>
            </a:ext>
          </a:extLst>
        </xdr:cNvPr>
        <xdr:cNvSpPr/>
      </xdr:nvSpPr>
      <xdr:spPr>
        <a:xfrm>
          <a:off x="6150633" y="270654"/>
          <a:ext cx="3248025" cy="333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注文書番号にﾊｲﾎﾝ番号が有る場合、</a:t>
          </a:r>
          <a:endParaRPr kumimoji="1" lang="en-US" altLang="ja-JP" sz="10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プルダウンすると　ﾊｲﾎﾝ番号が入力できます。</a:t>
          </a:r>
        </a:p>
      </xdr:txBody>
    </xdr:sp>
    <xdr:clientData/>
  </xdr:oneCellAnchor>
  <xdr:twoCellAnchor editAs="oneCell">
    <xdr:from>
      <xdr:col>1</xdr:col>
      <xdr:colOff>76200</xdr:colOff>
      <xdr:row>34</xdr:row>
      <xdr:rowOff>133351</xdr:rowOff>
    </xdr:from>
    <xdr:to>
      <xdr:col>13</xdr:col>
      <xdr:colOff>104775</xdr:colOff>
      <xdr:row>37</xdr:row>
      <xdr:rowOff>73232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463D096-5487-4906-A644-8C8BAE2467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5521" t="19447" r="73590" b="72589"/>
        <a:stretch/>
      </xdr:blipFill>
      <xdr:spPr>
        <a:xfrm>
          <a:off x="276225" y="5153026"/>
          <a:ext cx="2428875" cy="520906"/>
        </a:xfrm>
        <a:prstGeom prst="rect">
          <a:avLst/>
        </a:prstGeom>
        <a:ln w="12700">
          <a:solidFill>
            <a:srgbClr val="FF0000"/>
          </a:solidFill>
        </a:ln>
      </xdr:spPr>
    </xdr:pic>
    <xdr:clientData/>
  </xdr:twoCellAnchor>
  <xdr:oneCellAnchor>
    <xdr:from>
      <xdr:col>34</xdr:col>
      <xdr:colOff>47625</xdr:colOff>
      <xdr:row>34</xdr:row>
      <xdr:rowOff>38100</xdr:rowOff>
    </xdr:from>
    <xdr:ext cx="2564545" cy="333425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4D9ADA21-1204-4642-8263-17F2AE1833A1}"/>
            </a:ext>
          </a:extLst>
        </xdr:cNvPr>
        <xdr:cNvSpPr/>
      </xdr:nvSpPr>
      <xdr:spPr>
        <a:xfrm>
          <a:off x="6848475" y="5057775"/>
          <a:ext cx="2564545" cy="333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00" b="1">
              <a:solidFill>
                <a:srgbClr val="00B05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00B05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前回迄領収額及び今回請求額について</a:t>
          </a:r>
          <a:endParaRPr kumimoji="1" lang="en-US" altLang="ja-JP" sz="1000" b="1">
            <a:solidFill>
              <a:srgbClr val="00B05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rgbClr val="00B05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金額がない場合は必ず０を入力下さい。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4EC10-D843-4F9E-9277-135B28504198}">
  <dimension ref="B1:BU47"/>
  <sheetViews>
    <sheetView showGridLines="0" tabSelected="1" view="pageBreakPreview" zoomScaleNormal="100" zoomScaleSheetLayoutView="100" workbookViewId="0"/>
  </sheetViews>
  <sheetFormatPr defaultColWidth="2.58203125" defaultRowHeight="8.15" customHeight="1"/>
  <cols>
    <col min="1" max="16384" width="2.58203125" style="2"/>
  </cols>
  <sheetData>
    <row r="1" spans="2:49" ht="15" customHeight="1">
      <c r="U1" s="277" t="s">
        <v>0</v>
      </c>
      <c r="V1" s="277"/>
      <c r="W1" s="277"/>
      <c r="X1" s="277"/>
      <c r="Y1" s="277"/>
      <c r="Z1" s="277"/>
      <c r="AA1" s="277"/>
      <c r="AB1" s="277"/>
      <c r="AC1" s="277"/>
      <c r="AD1" s="277"/>
      <c r="AJ1" s="48" t="s">
        <v>1</v>
      </c>
      <c r="AK1" s="48"/>
      <c r="AL1" s="211">
        <v>2021</v>
      </c>
      <c r="AM1" s="211"/>
      <c r="AN1" s="211"/>
      <c r="AO1" s="47" t="s">
        <v>2</v>
      </c>
      <c r="AP1" s="47"/>
      <c r="AQ1" s="211">
        <v>4</v>
      </c>
      <c r="AR1" s="211"/>
      <c r="AS1" s="47" t="s">
        <v>3</v>
      </c>
      <c r="AT1" s="47"/>
      <c r="AU1" s="211">
        <v>20</v>
      </c>
      <c r="AV1" s="211"/>
      <c r="AW1" s="4" t="s">
        <v>4</v>
      </c>
    </row>
    <row r="2" spans="2:49" ht="6" customHeight="1">
      <c r="U2" s="277"/>
      <c r="V2" s="277"/>
      <c r="W2" s="277"/>
      <c r="X2" s="277"/>
      <c r="Y2" s="277"/>
      <c r="Z2" s="277"/>
      <c r="AA2" s="277"/>
      <c r="AB2" s="277"/>
      <c r="AC2" s="277"/>
      <c r="AD2" s="277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"/>
    </row>
    <row r="3" spans="2:49" ht="12" customHeight="1">
      <c r="C3" s="45" t="s">
        <v>5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 t="s">
        <v>6</v>
      </c>
      <c r="O3" s="45"/>
      <c r="P3" s="45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Q3" s="48" t="s">
        <v>7</v>
      </c>
      <c r="AR3" s="48"/>
      <c r="AS3" s="47">
        <v>1</v>
      </c>
      <c r="AT3" s="47"/>
      <c r="AU3" s="21" t="s">
        <v>8</v>
      </c>
      <c r="AV3" s="47">
        <v>1</v>
      </c>
      <c r="AW3" s="47"/>
    </row>
    <row r="4" spans="2:49" ht="6" customHeight="1"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Q4" s="278" t="s">
        <v>9</v>
      </c>
      <c r="AR4" s="278"/>
      <c r="AS4" s="278"/>
      <c r="AT4" s="278"/>
      <c r="AU4" s="278"/>
      <c r="AV4" s="278"/>
      <c r="AW4" s="278"/>
    </row>
    <row r="5" spans="2:49" ht="9.75" customHeight="1"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6"/>
      <c r="O5" s="46"/>
      <c r="P5" s="46"/>
      <c r="X5" s="86" t="s">
        <v>10</v>
      </c>
      <c r="Y5" s="86"/>
      <c r="Z5" s="86"/>
      <c r="AA5" s="86"/>
      <c r="AH5" s="5"/>
      <c r="AI5" s="5"/>
      <c r="AJ5" s="5"/>
      <c r="AK5" s="5"/>
      <c r="AL5" s="5"/>
      <c r="AM5" s="5"/>
      <c r="AN5" s="5"/>
      <c r="AO5" s="5"/>
      <c r="AP5" s="5"/>
      <c r="AQ5" s="279"/>
      <c r="AR5" s="279"/>
      <c r="AS5" s="279"/>
      <c r="AT5" s="279"/>
      <c r="AU5" s="279"/>
      <c r="AV5" s="279"/>
      <c r="AW5" s="279"/>
    </row>
    <row r="6" spans="2:49" ht="6" customHeight="1">
      <c r="C6" s="12"/>
      <c r="D6" s="274" t="s">
        <v>11</v>
      </c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1"/>
      <c r="X6" s="86"/>
      <c r="Y6" s="86"/>
      <c r="Z6" s="86"/>
      <c r="AA6" s="86"/>
      <c r="AH6" s="15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22"/>
    </row>
    <row r="7" spans="2:49" ht="10" customHeight="1" thickBot="1">
      <c r="D7" s="275"/>
      <c r="E7" s="275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Z7" s="4"/>
      <c r="AH7" s="213" t="s">
        <v>12</v>
      </c>
      <c r="AI7" s="214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9"/>
    </row>
    <row r="8" spans="2:49" ht="10" customHeight="1">
      <c r="B8" s="154" t="s">
        <v>13</v>
      </c>
      <c r="C8" s="154"/>
      <c r="D8" s="154"/>
      <c r="E8" s="154"/>
      <c r="F8" s="244" t="s">
        <v>14</v>
      </c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6"/>
      <c r="V8" s="13"/>
      <c r="W8" s="235" t="s">
        <v>15</v>
      </c>
      <c r="X8" s="236"/>
      <c r="Y8" s="237"/>
      <c r="Z8" s="253">
        <v>1234</v>
      </c>
      <c r="AA8" s="254"/>
      <c r="AB8" s="254"/>
      <c r="AC8" s="259" t="s">
        <v>16</v>
      </c>
      <c r="AD8" s="280" t="s">
        <v>8</v>
      </c>
      <c r="AE8" s="283">
        <v>1</v>
      </c>
      <c r="AF8" s="284"/>
      <c r="AH8" s="213"/>
      <c r="AI8" s="214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9"/>
    </row>
    <row r="9" spans="2:49" ht="6" customHeight="1">
      <c r="B9" s="155"/>
      <c r="C9" s="155"/>
      <c r="D9" s="155"/>
      <c r="E9" s="155"/>
      <c r="F9" s="247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9"/>
      <c r="V9" s="13"/>
      <c r="W9" s="238"/>
      <c r="X9" s="239"/>
      <c r="Y9" s="240"/>
      <c r="Z9" s="255"/>
      <c r="AA9" s="256"/>
      <c r="AB9" s="256"/>
      <c r="AC9" s="260"/>
      <c r="AD9" s="281"/>
      <c r="AE9" s="285"/>
      <c r="AF9" s="286"/>
      <c r="AH9" s="213"/>
      <c r="AI9" s="214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9"/>
    </row>
    <row r="10" spans="2:49" ht="10" customHeight="1" thickBot="1">
      <c r="B10" s="156"/>
      <c r="C10" s="156"/>
      <c r="D10" s="156"/>
      <c r="E10" s="156"/>
      <c r="F10" s="250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2"/>
      <c r="V10" s="13"/>
      <c r="W10" s="241"/>
      <c r="X10" s="242"/>
      <c r="Y10" s="243"/>
      <c r="Z10" s="257"/>
      <c r="AA10" s="258"/>
      <c r="AB10" s="258"/>
      <c r="AC10" s="261"/>
      <c r="AD10" s="282"/>
      <c r="AE10" s="287"/>
      <c r="AF10" s="288"/>
      <c r="AH10" s="17"/>
      <c r="AI10" s="18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5"/>
    </row>
    <row r="11" spans="2:49" ht="6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Z11" s="1"/>
      <c r="AH11" s="213" t="s">
        <v>17</v>
      </c>
      <c r="AI11" s="214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1"/>
    </row>
    <row r="12" spans="2:49" ht="6" customHeight="1">
      <c r="B12" s="154" t="s">
        <v>18</v>
      </c>
      <c r="C12" s="154"/>
      <c r="D12" s="154"/>
      <c r="E12" s="154"/>
      <c r="F12" s="154"/>
      <c r="G12" s="154"/>
      <c r="H12" s="154"/>
      <c r="I12" s="154"/>
      <c r="J12" s="154"/>
      <c r="K12" s="157" t="s">
        <v>19</v>
      </c>
      <c r="L12" s="160" t="str">
        <f>AI39</f>
        <v/>
      </c>
      <c r="M12" s="161"/>
      <c r="N12" s="161"/>
      <c r="O12" s="161"/>
      <c r="P12" s="161"/>
      <c r="Q12" s="161"/>
      <c r="R12" s="161"/>
      <c r="S12" s="161"/>
      <c r="T12" s="161"/>
      <c r="U12" s="162"/>
      <c r="W12" s="154" t="s">
        <v>20</v>
      </c>
      <c r="X12" s="154"/>
      <c r="Y12" s="154"/>
      <c r="Z12" s="182" t="s">
        <v>21</v>
      </c>
      <c r="AA12" s="182"/>
      <c r="AB12" s="182"/>
      <c r="AC12" s="154" t="s">
        <v>22</v>
      </c>
      <c r="AD12" s="154"/>
      <c r="AE12" s="154"/>
      <c r="AF12" s="154"/>
      <c r="AH12" s="213"/>
      <c r="AI12" s="214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1"/>
    </row>
    <row r="13" spans="2:49" ht="12" customHeight="1">
      <c r="B13" s="155"/>
      <c r="C13" s="155"/>
      <c r="D13" s="155"/>
      <c r="E13" s="155"/>
      <c r="F13" s="155"/>
      <c r="G13" s="155"/>
      <c r="H13" s="155"/>
      <c r="I13" s="155"/>
      <c r="J13" s="155"/>
      <c r="K13" s="158"/>
      <c r="L13" s="163"/>
      <c r="M13" s="164"/>
      <c r="N13" s="164"/>
      <c r="O13" s="164"/>
      <c r="P13" s="164"/>
      <c r="Q13" s="164"/>
      <c r="R13" s="164"/>
      <c r="S13" s="164"/>
      <c r="T13" s="164"/>
      <c r="U13" s="165"/>
      <c r="W13" s="155"/>
      <c r="X13" s="155"/>
      <c r="Y13" s="155"/>
      <c r="Z13" s="183"/>
      <c r="AA13" s="183"/>
      <c r="AB13" s="183"/>
      <c r="AC13" s="155"/>
      <c r="AD13" s="155"/>
      <c r="AE13" s="155"/>
      <c r="AF13" s="155"/>
      <c r="AH13" s="213"/>
      <c r="AI13" s="214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1"/>
    </row>
    <row r="14" spans="2:49" ht="6" customHeight="1">
      <c r="B14" s="156"/>
      <c r="C14" s="156"/>
      <c r="D14" s="156"/>
      <c r="E14" s="156"/>
      <c r="F14" s="156"/>
      <c r="G14" s="156"/>
      <c r="H14" s="156"/>
      <c r="I14" s="156"/>
      <c r="J14" s="156"/>
      <c r="K14" s="159"/>
      <c r="L14" s="166"/>
      <c r="M14" s="167"/>
      <c r="N14" s="167"/>
      <c r="O14" s="167"/>
      <c r="P14" s="167"/>
      <c r="Q14" s="167"/>
      <c r="R14" s="167"/>
      <c r="S14" s="167"/>
      <c r="T14" s="167"/>
      <c r="U14" s="168"/>
      <c r="W14" s="156"/>
      <c r="X14" s="156"/>
      <c r="Y14" s="156"/>
      <c r="Z14" s="184"/>
      <c r="AA14" s="184"/>
      <c r="AB14" s="184"/>
      <c r="AC14" s="156"/>
      <c r="AD14" s="156"/>
      <c r="AE14" s="156"/>
      <c r="AF14" s="156"/>
      <c r="AH14" s="19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3"/>
    </row>
    <row r="15" spans="2:49" ht="6" customHeight="1" thickBot="1">
      <c r="Z15" s="8"/>
    </row>
    <row r="16" spans="2:49" ht="20.149999999999999" customHeight="1" thickTop="1" thickBot="1">
      <c r="B16" s="187" t="s">
        <v>23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6"/>
      <c r="O16" s="187" t="s">
        <v>24</v>
      </c>
      <c r="P16" s="185"/>
      <c r="Q16" s="185"/>
      <c r="R16" s="186"/>
      <c r="S16" s="268" t="s">
        <v>25</v>
      </c>
      <c r="T16" s="269"/>
      <c r="U16" s="185" t="s">
        <v>26</v>
      </c>
      <c r="V16" s="185"/>
      <c r="W16" s="185"/>
      <c r="X16" s="186"/>
      <c r="Y16" s="187" t="s">
        <v>27</v>
      </c>
      <c r="Z16" s="185"/>
      <c r="AA16" s="185"/>
      <c r="AB16" s="185"/>
      <c r="AC16" s="185"/>
      <c r="AD16" s="188" t="s">
        <v>28</v>
      </c>
      <c r="AE16" s="189"/>
      <c r="AF16" s="189"/>
      <c r="AG16" s="189"/>
      <c r="AH16" s="190"/>
      <c r="AI16" s="272" t="s">
        <v>29</v>
      </c>
      <c r="AJ16" s="189"/>
      <c r="AK16" s="189"/>
      <c r="AL16" s="189"/>
      <c r="AM16" s="273"/>
      <c r="AN16" s="185" t="s">
        <v>30</v>
      </c>
      <c r="AO16" s="185"/>
      <c r="AP16" s="185"/>
      <c r="AQ16" s="185"/>
      <c r="AR16" s="186"/>
      <c r="AS16" s="187" t="s">
        <v>31</v>
      </c>
      <c r="AT16" s="185"/>
      <c r="AU16" s="185"/>
      <c r="AV16" s="185"/>
      <c r="AW16" s="186"/>
    </row>
    <row r="17" spans="2:73" ht="18" customHeight="1">
      <c r="B17" s="53"/>
      <c r="C17" s="140" t="s">
        <v>32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57"/>
      <c r="O17" s="262"/>
      <c r="P17" s="263"/>
      <c r="Q17" s="263"/>
      <c r="R17" s="263"/>
      <c r="S17" s="191"/>
      <c r="T17" s="192"/>
      <c r="U17" s="264"/>
      <c r="V17" s="264"/>
      <c r="W17" s="264"/>
      <c r="X17" s="265"/>
      <c r="Y17" s="266">
        <v>1000000</v>
      </c>
      <c r="Z17" s="267"/>
      <c r="AA17" s="267"/>
      <c r="AB17" s="267"/>
      <c r="AC17" s="267"/>
      <c r="AD17" s="142"/>
      <c r="AE17" s="143"/>
      <c r="AF17" s="143"/>
      <c r="AG17" s="143"/>
      <c r="AH17" s="144"/>
      <c r="AI17" s="145"/>
      <c r="AJ17" s="143"/>
      <c r="AK17" s="143"/>
      <c r="AL17" s="143"/>
      <c r="AM17" s="146"/>
      <c r="AN17" s="37" t="str">
        <f t="shared" ref="AN17" si="0">IF(OR(AD17="",AI17=""),"",SUM(AD17:AI17))</f>
        <v/>
      </c>
      <c r="AO17" s="37"/>
      <c r="AP17" s="37"/>
      <c r="AQ17" s="37"/>
      <c r="AR17" s="38"/>
      <c r="AS17" s="36" t="str">
        <f>IF(OR(Y17="",AN17=""),"",(Y17-AN17))</f>
        <v/>
      </c>
      <c r="AT17" s="37"/>
      <c r="AU17" s="37"/>
      <c r="AV17" s="37"/>
      <c r="AW17" s="38"/>
    </row>
    <row r="18" spans="2:73" ht="10" customHeight="1">
      <c r="B18" s="55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58"/>
      <c r="O18" s="138"/>
      <c r="P18" s="139"/>
      <c r="Q18" s="139"/>
      <c r="R18" s="139"/>
      <c r="S18" s="193"/>
      <c r="T18" s="194"/>
      <c r="U18" s="109"/>
      <c r="V18" s="109"/>
      <c r="W18" s="109"/>
      <c r="X18" s="110"/>
      <c r="Y18" s="149"/>
      <c r="Z18" s="150"/>
      <c r="AA18" s="150"/>
      <c r="AB18" s="150"/>
      <c r="AC18" s="150"/>
      <c r="AD18" s="105"/>
      <c r="AE18" s="98"/>
      <c r="AF18" s="98"/>
      <c r="AG18" s="98"/>
      <c r="AH18" s="106"/>
      <c r="AI18" s="97"/>
      <c r="AJ18" s="98"/>
      <c r="AK18" s="98"/>
      <c r="AL18" s="98"/>
      <c r="AM18" s="99"/>
      <c r="AN18" s="40"/>
      <c r="AO18" s="40"/>
      <c r="AP18" s="40"/>
      <c r="AQ18" s="40"/>
      <c r="AR18" s="41"/>
      <c r="AS18" s="39"/>
      <c r="AT18" s="40"/>
      <c r="AU18" s="40"/>
      <c r="AV18" s="40"/>
      <c r="AW18" s="41"/>
    </row>
    <row r="19" spans="2:73" ht="18" customHeight="1">
      <c r="B19" s="59"/>
      <c r="C19" s="151" t="s">
        <v>33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63"/>
      <c r="O19" s="136"/>
      <c r="P19" s="137"/>
      <c r="Q19" s="137"/>
      <c r="R19" s="137"/>
      <c r="S19" s="169"/>
      <c r="T19" s="170"/>
      <c r="U19" s="112"/>
      <c r="V19" s="112"/>
      <c r="W19" s="112"/>
      <c r="X19" s="113"/>
      <c r="Y19" s="147"/>
      <c r="Z19" s="148"/>
      <c r="AA19" s="148"/>
      <c r="AB19" s="148"/>
      <c r="AC19" s="148"/>
      <c r="AD19" s="103"/>
      <c r="AE19" s="95"/>
      <c r="AF19" s="95"/>
      <c r="AG19" s="95"/>
      <c r="AH19" s="104"/>
      <c r="AI19" s="94"/>
      <c r="AJ19" s="95"/>
      <c r="AK19" s="95"/>
      <c r="AL19" s="95"/>
      <c r="AM19" s="96"/>
      <c r="AN19" s="31" t="str">
        <f t="shared" ref="AN19" si="1">IF(OR(AD19="",AI19=""),"",SUM(AD19:AI19))</f>
        <v/>
      </c>
      <c r="AO19" s="31"/>
      <c r="AP19" s="31"/>
      <c r="AQ19" s="31"/>
      <c r="AR19" s="32"/>
      <c r="AS19" s="30" t="str">
        <f t="shared" ref="AS19" si="2">IF(OR(Y19="",AN19=""),"",(Y19-AN19))</f>
        <v/>
      </c>
      <c r="AT19" s="31"/>
      <c r="AU19" s="31"/>
      <c r="AV19" s="31"/>
      <c r="AW19" s="32"/>
    </row>
    <row r="20" spans="2:73" ht="10" customHeight="1">
      <c r="B20" s="55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58"/>
      <c r="O20" s="138"/>
      <c r="P20" s="139"/>
      <c r="Q20" s="139"/>
      <c r="R20" s="139"/>
      <c r="S20" s="171"/>
      <c r="T20" s="172"/>
      <c r="U20" s="109"/>
      <c r="V20" s="109"/>
      <c r="W20" s="109"/>
      <c r="X20" s="110"/>
      <c r="Y20" s="149"/>
      <c r="Z20" s="150"/>
      <c r="AA20" s="150"/>
      <c r="AB20" s="150"/>
      <c r="AC20" s="150"/>
      <c r="AD20" s="105"/>
      <c r="AE20" s="98"/>
      <c r="AF20" s="98"/>
      <c r="AG20" s="98"/>
      <c r="AH20" s="106"/>
      <c r="AI20" s="97"/>
      <c r="AJ20" s="98"/>
      <c r="AK20" s="98"/>
      <c r="AL20" s="98"/>
      <c r="AM20" s="99"/>
      <c r="AN20" s="40"/>
      <c r="AO20" s="40"/>
      <c r="AP20" s="40"/>
      <c r="AQ20" s="40"/>
      <c r="AR20" s="41"/>
      <c r="AS20" s="39"/>
      <c r="AT20" s="40"/>
      <c r="AU20" s="40"/>
      <c r="AV20" s="40"/>
      <c r="AW20" s="41"/>
    </row>
    <row r="21" spans="2:73" ht="18" customHeight="1">
      <c r="B21" s="59"/>
      <c r="C21" s="151" t="s">
        <v>34</v>
      </c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63"/>
      <c r="O21" s="136"/>
      <c r="P21" s="137"/>
      <c r="Q21" s="137"/>
      <c r="R21" s="137"/>
      <c r="S21" s="169"/>
      <c r="T21" s="170"/>
      <c r="U21" s="112"/>
      <c r="V21" s="112"/>
      <c r="W21" s="112"/>
      <c r="X21" s="113"/>
      <c r="Y21" s="147">
        <v>1000000</v>
      </c>
      <c r="Z21" s="148"/>
      <c r="AA21" s="148"/>
      <c r="AB21" s="148"/>
      <c r="AC21" s="148"/>
      <c r="AD21" s="103"/>
      <c r="AE21" s="95"/>
      <c r="AF21" s="95"/>
      <c r="AG21" s="95"/>
      <c r="AH21" s="104"/>
      <c r="AI21" s="94"/>
      <c r="AJ21" s="95"/>
      <c r="AK21" s="95"/>
      <c r="AL21" s="95"/>
      <c r="AM21" s="96"/>
      <c r="AN21" s="31" t="str">
        <f t="shared" ref="AN21" si="3">IF(OR(AD21="",AI21=""),"",SUM(AD21:AI21))</f>
        <v/>
      </c>
      <c r="AO21" s="31"/>
      <c r="AP21" s="31"/>
      <c r="AQ21" s="31"/>
      <c r="AR21" s="32"/>
      <c r="AS21" s="30" t="str">
        <f t="shared" ref="AS21" si="4">IF(OR(Y21="",AN21=""),"",(Y21-AN21))</f>
        <v/>
      </c>
      <c r="AT21" s="31"/>
      <c r="AU21" s="31"/>
      <c r="AV21" s="31"/>
      <c r="AW21" s="32"/>
    </row>
    <row r="22" spans="2:73" ht="10" customHeight="1">
      <c r="B22" s="55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58"/>
      <c r="O22" s="138"/>
      <c r="P22" s="139"/>
      <c r="Q22" s="139"/>
      <c r="R22" s="139"/>
      <c r="S22" s="171"/>
      <c r="T22" s="172"/>
      <c r="U22" s="109"/>
      <c r="V22" s="109"/>
      <c r="W22" s="109"/>
      <c r="X22" s="110"/>
      <c r="Y22" s="149">
        <v>500000</v>
      </c>
      <c r="Z22" s="150"/>
      <c r="AA22" s="150"/>
      <c r="AB22" s="150"/>
      <c r="AC22" s="150"/>
      <c r="AD22" s="105"/>
      <c r="AE22" s="98"/>
      <c r="AF22" s="98"/>
      <c r="AG22" s="98"/>
      <c r="AH22" s="106"/>
      <c r="AI22" s="97"/>
      <c r="AJ22" s="98"/>
      <c r="AK22" s="98"/>
      <c r="AL22" s="98"/>
      <c r="AM22" s="99"/>
      <c r="AN22" s="40"/>
      <c r="AO22" s="40"/>
      <c r="AP22" s="40"/>
      <c r="AQ22" s="40"/>
      <c r="AR22" s="41"/>
      <c r="AS22" s="39"/>
      <c r="AT22" s="40"/>
      <c r="AU22" s="40"/>
      <c r="AV22" s="40"/>
      <c r="AW22" s="41"/>
      <c r="BU22" s="2">
        <v>1</v>
      </c>
    </row>
    <row r="23" spans="2:73" ht="18" customHeight="1">
      <c r="B23" s="59"/>
      <c r="C23" s="151" t="s">
        <v>35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63"/>
      <c r="O23" s="136"/>
      <c r="P23" s="137"/>
      <c r="Q23" s="137"/>
      <c r="R23" s="137"/>
      <c r="S23" s="169"/>
      <c r="T23" s="170"/>
      <c r="U23" s="112"/>
      <c r="V23" s="112"/>
      <c r="W23" s="112"/>
      <c r="X23" s="113"/>
      <c r="Y23" s="114"/>
      <c r="Z23" s="115"/>
      <c r="AA23" s="115"/>
      <c r="AB23" s="115"/>
      <c r="AC23" s="115"/>
      <c r="AD23" s="103"/>
      <c r="AE23" s="95"/>
      <c r="AF23" s="95"/>
      <c r="AG23" s="95"/>
      <c r="AH23" s="104"/>
      <c r="AI23" s="94"/>
      <c r="AJ23" s="95"/>
      <c r="AK23" s="95"/>
      <c r="AL23" s="95"/>
      <c r="AM23" s="96"/>
      <c r="AN23" s="31" t="str">
        <f t="shared" ref="AN23" si="5">IF(OR(AD23="",AI23=""),"",SUM(AD23:AI23))</f>
        <v/>
      </c>
      <c r="AO23" s="31"/>
      <c r="AP23" s="31"/>
      <c r="AQ23" s="31"/>
      <c r="AR23" s="32"/>
      <c r="AS23" s="30" t="str">
        <f t="shared" ref="AS23" si="6">IF(OR(Y23="",AN23=""),"",(Y23-AN23))</f>
        <v/>
      </c>
      <c r="AT23" s="31"/>
      <c r="AU23" s="31"/>
      <c r="AV23" s="31"/>
      <c r="AW23" s="32"/>
    </row>
    <row r="24" spans="2:73" ht="10" customHeight="1">
      <c r="B24" s="55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58"/>
      <c r="O24" s="138"/>
      <c r="P24" s="139"/>
      <c r="Q24" s="139"/>
      <c r="R24" s="139"/>
      <c r="S24" s="171"/>
      <c r="T24" s="172"/>
      <c r="U24" s="109"/>
      <c r="V24" s="109"/>
      <c r="W24" s="109"/>
      <c r="X24" s="110"/>
      <c r="Y24" s="111"/>
      <c r="Z24" s="109"/>
      <c r="AA24" s="109"/>
      <c r="AB24" s="109"/>
      <c r="AC24" s="109"/>
      <c r="AD24" s="105"/>
      <c r="AE24" s="98"/>
      <c r="AF24" s="98"/>
      <c r="AG24" s="98"/>
      <c r="AH24" s="106"/>
      <c r="AI24" s="97"/>
      <c r="AJ24" s="98"/>
      <c r="AK24" s="98"/>
      <c r="AL24" s="98"/>
      <c r="AM24" s="99"/>
      <c r="AN24" s="40"/>
      <c r="AO24" s="40"/>
      <c r="AP24" s="40"/>
      <c r="AQ24" s="40"/>
      <c r="AR24" s="41"/>
      <c r="AS24" s="39"/>
      <c r="AT24" s="40"/>
      <c r="AU24" s="40"/>
      <c r="AV24" s="40"/>
      <c r="AW24" s="41"/>
    </row>
    <row r="25" spans="2:73" ht="18" customHeight="1">
      <c r="B25" s="59"/>
      <c r="C25" s="151" t="s">
        <v>36</v>
      </c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63"/>
      <c r="O25" s="136"/>
      <c r="P25" s="137"/>
      <c r="Q25" s="137"/>
      <c r="R25" s="137"/>
      <c r="S25" s="178" t="s">
        <v>37</v>
      </c>
      <c r="T25" s="179"/>
      <c r="U25" s="112"/>
      <c r="V25" s="112"/>
      <c r="W25" s="112"/>
      <c r="X25" s="113"/>
      <c r="Y25" s="114"/>
      <c r="Z25" s="115"/>
      <c r="AA25" s="115"/>
      <c r="AB25" s="115"/>
      <c r="AC25" s="115"/>
      <c r="AD25" s="103"/>
      <c r="AE25" s="95"/>
      <c r="AF25" s="95"/>
      <c r="AG25" s="95"/>
      <c r="AH25" s="104"/>
      <c r="AI25" s="94"/>
      <c r="AJ25" s="95"/>
      <c r="AK25" s="95"/>
      <c r="AL25" s="95"/>
      <c r="AM25" s="96"/>
      <c r="AN25" s="31" t="str">
        <f t="shared" ref="AN25" si="7">IF(OR(AD25="",AI25=""),"",SUM(AD25:AI25))</f>
        <v/>
      </c>
      <c r="AO25" s="31"/>
      <c r="AP25" s="31"/>
      <c r="AQ25" s="31"/>
      <c r="AR25" s="32"/>
      <c r="AS25" s="30" t="str">
        <f t="shared" ref="AS25" si="8">IF(OR(Y25="",AN25=""),"",(Y25-AN25))</f>
        <v/>
      </c>
      <c r="AT25" s="31"/>
      <c r="AU25" s="31"/>
      <c r="AV25" s="31"/>
      <c r="AW25" s="32"/>
      <c r="BF25" s="26"/>
    </row>
    <row r="26" spans="2:73" ht="10" customHeight="1">
      <c r="B26" s="55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58"/>
      <c r="O26" s="138"/>
      <c r="P26" s="139"/>
      <c r="Q26" s="139"/>
      <c r="R26" s="139"/>
      <c r="S26" s="180"/>
      <c r="T26" s="181"/>
      <c r="U26" s="109"/>
      <c r="V26" s="109"/>
      <c r="W26" s="109"/>
      <c r="X26" s="110"/>
      <c r="Y26" s="111"/>
      <c r="Z26" s="109"/>
      <c r="AA26" s="109"/>
      <c r="AB26" s="109"/>
      <c r="AC26" s="109"/>
      <c r="AD26" s="105"/>
      <c r="AE26" s="98"/>
      <c r="AF26" s="98"/>
      <c r="AG26" s="98"/>
      <c r="AH26" s="106"/>
      <c r="AI26" s="97"/>
      <c r="AJ26" s="98"/>
      <c r="AK26" s="98"/>
      <c r="AL26" s="98"/>
      <c r="AM26" s="99"/>
      <c r="AN26" s="40"/>
      <c r="AO26" s="40"/>
      <c r="AP26" s="40"/>
      <c r="AQ26" s="40"/>
      <c r="AR26" s="41"/>
      <c r="AS26" s="39"/>
      <c r="AT26" s="40"/>
      <c r="AU26" s="40"/>
      <c r="AV26" s="40"/>
      <c r="AW26" s="41"/>
    </row>
    <row r="27" spans="2:73" ht="18" customHeight="1">
      <c r="B27" s="59"/>
      <c r="C27" s="151" t="s">
        <v>38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63"/>
      <c r="O27" s="136"/>
      <c r="P27" s="137"/>
      <c r="Q27" s="137"/>
      <c r="R27" s="137"/>
      <c r="S27" s="169"/>
      <c r="T27" s="170"/>
      <c r="U27" s="112"/>
      <c r="V27" s="112"/>
      <c r="W27" s="112"/>
      <c r="X27" s="113"/>
      <c r="Y27" s="114"/>
      <c r="Z27" s="115"/>
      <c r="AA27" s="115"/>
      <c r="AB27" s="115"/>
      <c r="AC27" s="115"/>
      <c r="AD27" s="103"/>
      <c r="AE27" s="95"/>
      <c r="AF27" s="95"/>
      <c r="AG27" s="95"/>
      <c r="AH27" s="104"/>
      <c r="AI27" s="94"/>
      <c r="AJ27" s="95"/>
      <c r="AK27" s="95"/>
      <c r="AL27" s="95"/>
      <c r="AM27" s="96"/>
      <c r="AN27" s="31" t="str">
        <f t="shared" ref="AN27" si="9">IF(OR(AD27="",AI27=""),"",SUM(AD27:AI27))</f>
        <v/>
      </c>
      <c r="AO27" s="31"/>
      <c r="AP27" s="31"/>
      <c r="AQ27" s="31"/>
      <c r="AR27" s="32"/>
      <c r="AS27" s="30" t="str">
        <f t="shared" ref="AS27" si="10">IF(OR(Y27="",AN27=""),"",(Y27-AN27))</f>
        <v/>
      </c>
      <c r="AT27" s="31"/>
      <c r="AU27" s="31"/>
      <c r="AV27" s="31"/>
      <c r="AW27" s="32"/>
    </row>
    <row r="28" spans="2:73" ht="10" customHeight="1">
      <c r="B28" s="55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58"/>
      <c r="O28" s="138"/>
      <c r="P28" s="139"/>
      <c r="Q28" s="139"/>
      <c r="R28" s="139"/>
      <c r="S28" s="171"/>
      <c r="T28" s="172"/>
      <c r="U28" s="109"/>
      <c r="V28" s="109"/>
      <c r="W28" s="109"/>
      <c r="X28" s="110"/>
      <c r="Y28" s="111"/>
      <c r="Z28" s="109"/>
      <c r="AA28" s="109"/>
      <c r="AB28" s="109"/>
      <c r="AC28" s="109"/>
      <c r="AD28" s="105"/>
      <c r="AE28" s="98"/>
      <c r="AF28" s="98"/>
      <c r="AG28" s="98"/>
      <c r="AH28" s="106"/>
      <c r="AI28" s="97"/>
      <c r="AJ28" s="98"/>
      <c r="AK28" s="98"/>
      <c r="AL28" s="98"/>
      <c r="AM28" s="99"/>
      <c r="AN28" s="40"/>
      <c r="AO28" s="40"/>
      <c r="AP28" s="40"/>
      <c r="AQ28" s="40"/>
      <c r="AR28" s="41"/>
      <c r="AS28" s="39"/>
      <c r="AT28" s="40"/>
      <c r="AU28" s="40"/>
      <c r="AV28" s="40"/>
      <c r="AW28" s="41"/>
    </row>
    <row r="29" spans="2:73" ht="18" customHeight="1">
      <c r="B29" s="59"/>
      <c r="C29" s="151" t="s">
        <v>39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63"/>
      <c r="O29" s="136"/>
      <c r="P29" s="137"/>
      <c r="Q29" s="137"/>
      <c r="R29" s="137"/>
      <c r="S29" s="169"/>
      <c r="T29" s="170"/>
      <c r="U29" s="112"/>
      <c r="V29" s="112"/>
      <c r="W29" s="112"/>
      <c r="X29" s="113"/>
      <c r="Y29" s="114"/>
      <c r="Z29" s="115"/>
      <c r="AA29" s="115"/>
      <c r="AB29" s="115"/>
      <c r="AC29" s="115"/>
      <c r="AD29" s="103"/>
      <c r="AE29" s="95"/>
      <c r="AF29" s="95"/>
      <c r="AG29" s="95"/>
      <c r="AH29" s="104"/>
      <c r="AI29" s="94"/>
      <c r="AJ29" s="95"/>
      <c r="AK29" s="95"/>
      <c r="AL29" s="95"/>
      <c r="AM29" s="96"/>
      <c r="AN29" s="31" t="str">
        <f t="shared" ref="AN29" si="11">IF(OR(AD29="",AI29=""),"",SUM(AD29:AI29))</f>
        <v/>
      </c>
      <c r="AO29" s="31"/>
      <c r="AP29" s="31"/>
      <c r="AQ29" s="31"/>
      <c r="AR29" s="32"/>
      <c r="AS29" s="30" t="str">
        <f t="shared" ref="AS29" si="12">IF(OR(Y29="",AN29=""),"",(Y29-AN29))</f>
        <v/>
      </c>
      <c r="AT29" s="31"/>
      <c r="AU29" s="31"/>
      <c r="AV29" s="31"/>
      <c r="AW29" s="32"/>
    </row>
    <row r="30" spans="2:73" ht="10" customHeight="1">
      <c r="B30" s="55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58"/>
      <c r="O30" s="138"/>
      <c r="P30" s="139"/>
      <c r="Q30" s="139"/>
      <c r="R30" s="139"/>
      <c r="S30" s="171"/>
      <c r="T30" s="172"/>
      <c r="U30" s="109"/>
      <c r="V30" s="109"/>
      <c r="W30" s="109"/>
      <c r="X30" s="110"/>
      <c r="Y30" s="111"/>
      <c r="Z30" s="109"/>
      <c r="AA30" s="109"/>
      <c r="AB30" s="109"/>
      <c r="AC30" s="109"/>
      <c r="AD30" s="105"/>
      <c r="AE30" s="98"/>
      <c r="AF30" s="98"/>
      <c r="AG30" s="98"/>
      <c r="AH30" s="106"/>
      <c r="AI30" s="97"/>
      <c r="AJ30" s="98"/>
      <c r="AK30" s="98"/>
      <c r="AL30" s="98"/>
      <c r="AM30" s="99"/>
      <c r="AN30" s="40"/>
      <c r="AO30" s="40"/>
      <c r="AP30" s="40"/>
      <c r="AQ30" s="40"/>
      <c r="AR30" s="41"/>
      <c r="AS30" s="39"/>
      <c r="AT30" s="40"/>
      <c r="AU30" s="40"/>
      <c r="AV30" s="40"/>
      <c r="AW30" s="41"/>
    </row>
    <row r="31" spans="2:73" ht="18" customHeight="1">
      <c r="B31" s="59"/>
      <c r="C31" s="151" t="s">
        <v>40</v>
      </c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63"/>
      <c r="O31" s="136"/>
      <c r="P31" s="137"/>
      <c r="Q31" s="137"/>
      <c r="R31" s="137"/>
      <c r="S31" s="169"/>
      <c r="T31" s="170"/>
      <c r="U31" s="112"/>
      <c r="V31" s="112"/>
      <c r="W31" s="112"/>
      <c r="X31" s="113"/>
      <c r="Y31" s="114"/>
      <c r="Z31" s="115"/>
      <c r="AA31" s="115"/>
      <c r="AB31" s="115"/>
      <c r="AC31" s="115"/>
      <c r="AD31" s="103"/>
      <c r="AE31" s="95"/>
      <c r="AF31" s="95"/>
      <c r="AG31" s="95"/>
      <c r="AH31" s="104"/>
      <c r="AI31" s="94"/>
      <c r="AJ31" s="95"/>
      <c r="AK31" s="95"/>
      <c r="AL31" s="95"/>
      <c r="AM31" s="96"/>
      <c r="AN31" s="31" t="str">
        <f t="shared" ref="AN31" si="13">IF(OR(AD31="",AI31=""),"",SUM(AD31:AI31))</f>
        <v/>
      </c>
      <c r="AO31" s="31"/>
      <c r="AP31" s="31"/>
      <c r="AQ31" s="31"/>
      <c r="AR31" s="32"/>
      <c r="AS31" s="30" t="str">
        <f t="shared" ref="AS31" si="14">IF(OR(Y31="",AN31=""),"",(Y31-AN31))</f>
        <v/>
      </c>
      <c r="AT31" s="31"/>
      <c r="AU31" s="31"/>
      <c r="AV31" s="31"/>
      <c r="AW31" s="32"/>
    </row>
    <row r="32" spans="2:73" ht="10" customHeight="1">
      <c r="B32" s="55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58"/>
      <c r="O32" s="138"/>
      <c r="P32" s="139"/>
      <c r="Q32" s="139"/>
      <c r="R32" s="139"/>
      <c r="S32" s="171"/>
      <c r="T32" s="172"/>
      <c r="U32" s="109"/>
      <c r="V32" s="109"/>
      <c r="W32" s="109"/>
      <c r="X32" s="110"/>
      <c r="Y32" s="111"/>
      <c r="Z32" s="109"/>
      <c r="AA32" s="109"/>
      <c r="AB32" s="109"/>
      <c r="AC32" s="109"/>
      <c r="AD32" s="105"/>
      <c r="AE32" s="98"/>
      <c r="AF32" s="98"/>
      <c r="AG32" s="98"/>
      <c r="AH32" s="106"/>
      <c r="AI32" s="97"/>
      <c r="AJ32" s="98"/>
      <c r="AK32" s="98"/>
      <c r="AL32" s="98"/>
      <c r="AM32" s="99"/>
      <c r="AN32" s="40"/>
      <c r="AO32" s="40"/>
      <c r="AP32" s="40"/>
      <c r="AQ32" s="40"/>
      <c r="AR32" s="41"/>
      <c r="AS32" s="39"/>
      <c r="AT32" s="40"/>
      <c r="AU32" s="40"/>
      <c r="AV32" s="40"/>
      <c r="AW32" s="41"/>
    </row>
    <row r="33" spans="2:49" ht="18" customHeight="1">
      <c r="B33" s="59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63"/>
      <c r="O33" s="136"/>
      <c r="P33" s="137"/>
      <c r="Q33" s="137"/>
      <c r="R33" s="137"/>
      <c r="S33" s="169"/>
      <c r="T33" s="170"/>
      <c r="U33" s="112"/>
      <c r="V33" s="112"/>
      <c r="W33" s="112"/>
      <c r="X33" s="113"/>
      <c r="Y33" s="114"/>
      <c r="Z33" s="115"/>
      <c r="AA33" s="115"/>
      <c r="AB33" s="115"/>
      <c r="AC33" s="115"/>
      <c r="AD33" s="103"/>
      <c r="AE33" s="95"/>
      <c r="AF33" s="95"/>
      <c r="AG33" s="95"/>
      <c r="AH33" s="104"/>
      <c r="AI33" s="94"/>
      <c r="AJ33" s="95"/>
      <c r="AK33" s="95"/>
      <c r="AL33" s="95"/>
      <c r="AM33" s="96"/>
      <c r="AN33" s="49"/>
      <c r="AO33" s="49"/>
      <c r="AP33" s="49"/>
      <c r="AQ33" s="49"/>
      <c r="AR33" s="50"/>
      <c r="AS33" s="30" t="str">
        <f t="shared" ref="AS33" si="15">IF(OR(Y33="",AN33=""),"",(Y33-AN33))</f>
        <v/>
      </c>
      <c r="AT33" s="31"/>
      <c r="AU33" s="31"/>
      <c r="AV33" s="31"/>
      <c r="AW33" s="32"/>
    </row>
    <row r="34" spans="2:49" ht="10" customHeight="1" thickBot="1">
      <c r="B34" s="85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87"/>
      <c r="O34" s="173"/>
      <c r="P34" s="174"/>
      <c r="Q34" s="174"/>
      <c r="R34" s="174"/>
      <c r="S34" s="176"/>
      <c r="T34" s="177"/>
      <c r="U34" s="126"/>
      <c r="V34" s="126"/>
      <c r="W34" s="126"/>
      <c r="X34" s="175"/>
      <c r="Y34" s="125"/>
      <c r="Z34" s="126"/>
      <c r="AA34" s="126"/>
      <c r="AB34" s="126"/>
      <c r="AC34" s="126"/>
      <c r="AD34" s="107"/>
      <c r="AE34" s="101"/>
      <c r="AF34" s="101"/>
      <c r="AG34" s="101"/>
      <c r="AH34" s="108"/>
      <c r="AI34" s="100"/>
      <c r="AJ34" s="101"/>
      <c r="AK34" s="101"/>
      <c r="AL34" s="101"/>
      <c r="AM34" s="102"/>
      <c r="AN34" s="51"/>
      <c r="AO34" s="51"/>
      <c r="AP34" s="51"/>
      <c r="AQ34" s="51"/>
      <c r="AR34" s="52"/>
      <c r="AS34" s="33"/>
      <c r="AT34" s="34"/>
      <c r="AU34" s="34"/>
      <c r="AV34" s="34"/>
      <c r="AW34" s="35"/>
    </row>
    <row r="35" spans="2:49" ht="18" customHeight="1" thickTop="1">
      <c r="B35" s="53"/>
      <c r="C35" s="54"/>
      <c r="D35" s="65" t="s">
        <v>41</v>
      </c>
      <c r="E35" s="65"/>
      <c r="F35" s="65"/>
      <c r="G35" s="65"/>
      <c r="H35" s="65"/>
      <c r="I35" s="65"/>
      <c r="J35" s="65"/>
      <c r="K35" s="65"/>
      <c r="L35" s="65"/>
      <c r="M35" s="54"/>
      <c r="N35" s="57"/>
      <c r="O35" s="70"/>
      <c r="P35" s="71"/>
      <c r="Q35" s="71"/>
      <c r="R35" s="72"/>
      <c r="S35" s="70"/>
      <c r="T35" s="72"/>
      <c r="U35" s="127"/>
      <c r="V35" s="128"/>
      <c r="W35" s="128"/>
      <c r="X35" s="129"/>
      <c r="Y35" s="122">
        <f>IF(OR(Y17="",),"",SUM(Y17,Y19,Y21,Y23,Y25,Y27,Y29,Y31,Y33))</f>
        <v>2000000</v>
      </c>
      <c r="Z35" s="123"/>
      <c r="AA35" s="123"/>
      <c r="AB35" s="123"/>
      <c r="AC35" s="124"/>
      <c r="AD35" s="33" t="str">
        <f>IF(OR(AD17="",),"",SUM(AD17:AD34))</f>
        <v/>
      </c>
      <c r="AE35" s="34"/>
      <c r="AF35" s="34"/>
      <c r="AG35" s="34"/>
      <c r="AH35" s="35"/>
      <c r="AI35" s="33" t="str">
        <f>IF(OR(AI17="",),"",SUM(AI17:AI34))</f>
        <v/>
      </c>
      <c r="AJ35" s="34"/>
      <c r="AK35" s="34"/>
      <c r="AL35" s="34"/>
      <c r="AM35" s="35"/>
      <c r="AN35" s="36" t="str">
        <f>IF(OR(AN17="",),"",SUM(AN17:AN34))</f>
        <v/>
      </c>
      <c r="AO35" s="37"/>
      <c r="AP35" s="37"/>
      <c r="AQ35" s="37"/>
      <c r="AR35" s="38"/>
      <c r="AS35" s="36" t="str">
        <f>IF(OR(AS17="",),"",SUM(AS17:AS34))</f>
        <v/>
      </c>
      <c r="AT35" s="37"/>
      <c r="AU35" s="37"/>
      <c r="AV35" s="37"/>
      <c r="AW35" s="38"/>
    </row>
    <row r="36" spans="2:49" ht="10" customHeight="1">
      <c r="B36" s="55"/>
      <c r="C36" s="56"/>
      <c r="D36" s="66"/>
      <c r="E36" s="66"/>
      <c r="F36" s="66"/>
      <c r="G36" s="66"/>
      <c r="H36" s="66"/>
      <c r="I36" s="66"/>
      <c r="J36" s="66"/>
      <c r="K36" s="66"/>
      <c r="L36" s="66"/>
      <c r="M36" s="56"/>
      <c r="N36" s="58"/>
      <c r="O36" s="73"/>
      <c r="P36" s="74"/>
      <c r="Q36" s="74"/>
      <c r="R36" s="75"/>
      <c r="S36" s="73"/>
      <c r="T36" s="75"/>
      <c r="U36" s="130"/>
      <c r="V36" s="131"/>
      <c r="W36" s="131"/>
      <c r="X36" s="132"/>
      <c r="Y36" s="119">
        <v>1500000</v>
      </c>
      <c r="Z36" s="120"/>
      <c r="AA36" s="120"/>
      <c r="AB36" s="120"/>
      <c r="AC36" s="121"/>
      <c r="AD36" s="39"/>
      <c r="AE36" s="40"/>
      <c r="AF36" s="40"/>
      <c r="AG36" s="40"/>
      <c r="AH36" s="41"/>
      <c r="AI36" s="39"/>
      <c r="AJ36" s="40"/>
      <c r="AK36" s="40"/>
      <c r="AL36" s="40"/>
      <c r="AM36" s="41"/>
      <c r="AN36" s="39"/>
      <c r="AO36" s="40"/>
      <c r="AP36" s="40"/>
      <c r="AQ36" s="40"/>
      <c r="AR36" s="41"/>
      <c r="AS36" s="39"/>
      <c r="AT36" s="40"/>
      <c r="AU36" s="40"/>
      <c r="AV36" s="40"/>
      <c r="AW36" s="41"/>
    </row>
    <row r="37" spans="2:49" ht="18" customHeight="1">
      <c r="B37" s="59"/>
      <c r="C37" s="60"/>
      <c r="D37" s="67" t="s">
        <v>42</v>
      </c>
      <c r="E37" s="67"/>
      <c r="F37" s="67"/>
      <c r="G37" s="67"/>
      <c r="H37" s="67"/>
      <c r="I37" s="67"/>
      <c r="J37" s="67"/>
      <c r="K37" s="67"/>
      <c r="L37" s="67"/>
      <c r="M37" s="60"/>
      <c r="N37" s="63"/>
      <c r="O37" s="76"/>
      <c r="P37" s="77"/>
      <c r="Q37" s="77"/>
      <c r="R37" s="78"/>
      <c r="S37" s="76"/>
      <c r="T37" s="78"/>
      <c r="U37" s="133"/>
      <c r="V37" s="134"/>
      <c r="W37" s="134"/>
      <c r="X37" s="135"/>
      <c r="Y37" s="39">
        <f>IF(Y35="","",ROUNDDOWN(Y35*10%,0))</f>
        <v>200000</v>
      </c>
      <c r="Z37" s="40"/>
      <c r="AA37" s="40"/>
      <c r="AB37" s="40"/>
      <c r="AC37" s="41"/>
      <c r="AD37" s="30" t="str">
        <f t="shared" ref="AD37" si="16">IF(AD35="","",ROUNDDOWN(AD35*10%,0))</f>
        <v/>
      </c>
      <c r="AE37" s="31"/>
      <c r="AF37" s="31"/>
      <c r="AG37" s="31"/>
      <c r="AH37" s="32"/>
      <c r="AI37" s="30" t="str">
        <f t="shared" ref="AI37" si="17">IF(AI35="","",ROUNDDOWN(AI35*10%,0))</f>
        <v/>
      </c>
      <c r="AJ37" s="31"/>
      <c r="AK37" s="31"/>
      <c r="AL37" s="31"/>
      <c r="AM37" s="32"/>
      <c r="AN37" s="30" t="str">
        <f t="shared" ref="AN37" si="18">IF(AN35="","",ROUNDDOWN(AN35*10%,0))</f>
        <v/>
      </c>
      <c r="AO37" s="31"/>
      <c r="AP37" s="31"/>
      <c r="AQ37" s="31"/>
      <c r="AR37" s="32"/>
      <c r="AS37" s="30" t="str">
        <f t="shared" ref="AS37" si="19">IF(AS35="","",ROUNDDOWN(AS35*10%,0))</f>
        <v/>
      </c>
      <c r="AT37" s="31"/>
      <c r="AU37" s="31"/>
      <c r="AV37" s="31"/>
      <c r="AW37" s="32"/>
    </row>
    <row r="38" spans="2:49" ht="10" customHeight="1">
      <c r="B38" s="61"/>
      <c r="C38" s="62"/>
      <c r="D38" s="68"/>
      <c r="E38" s="68"/>
      <c r="F38" s="68"/>
      <c r="G38" s="68"/>
      <c r="H38" s="68"/>
      <c r="I38" s="68"/>
      <c r="J38" s="68"/>
      <c r="K38" s="68"/>
      <c r="L38" s="68"/>
      <c r="M38" s="62"/>
      <c r="N38" s="64"/>
      <c r="O38" s="79"/>
      <c r="P38" s="80"/>
      <c r="Q38" s="80"/>
      <c r="R38" s="81"/>
      <c r="S38" s="79"/>
      <c r="T38" s="81"/>
      <c r="U38" s="91"/>
      <c r="V38" s="92"/>
      <c r="W38" s="92"/>
      <c r="X38" s="93"/>
      <c r="Y38" s="116">
        <f>IF(Y36="","",ROUNDDOWN(Y36*10%,0))</f>
        <v>150000</v>
      </c>
      <c r="Z38" s="117"/>
      <c r="AA38" s="117"/>
      <c r="AB38" s="117"/>
      <c r="AC38" s="118"/>
      <c r="AD38" s="42"/>
      <c r="AE38" s="43"/>
      <c r="AF38" s="43"/>
      <c r="AG38" s="43"/>
      <c r="AH38" s="44"/>
      <c r="AI38" s="42"/>
      <c r="AJ38" s="43"/>
      <c r="AK38" s="43"/>
      <c r="AL38" s="43"/>
      <c r="AM38" s="44"/>
      <c r="AN38" s="42"/>
      <c r="AO38" s="43"/>
      <c r="AP38" s="43"/>
      <c r="AQ38" s="43"/>
      <c r="AR38" s="44"/>
      <c r="AS38" s="42"/>
      <c r="AT38" s="43"/>
      <c r="AU38" s="43"/>
      <c r="AV38" s="43"/>
      <c r="AW38" s="44"/>
    </row>
    <row r="39" spans="2:49" ht="18" customHeight="1">
      <c r="B39" s="85"/>
      <c r="C39" s="86"/>
      <c r="D39" s="69" t="s">
        <v>43</v>
      </c>
      <c r="E39" s="69"/>
      <c r="F39" s="69"/>
      <c r="G39" s="69"/>
      <c r="H39" s="69"/>
      <c r="I39" s="69"/>
      <c r="J39" s="69"/>
      <c r="K39" s="69"/>
      <c r="L39" s="69"/>
      <c r="M39" s="86"/>
      <c r="N39" s="87"/>
      <c r="O39" s="82"/>
      <c r="P39" s="83"/>
      <c r="Q39" s="83"/>
      <c r="R39" s="84"/>
      <c r="S39" s="82"/>
      <c r="T39" s="84"/>
      <c r="U39" s="88"/>
      <c r="V39" s="89"/>
      <c r="W39" s="89"/>
      <c r="X39" s="90"/>
      <c r="Y39" s="33">
        <f>IF(OR(Y35="",Y37=""),"",SUM(Y35,Y37))</f>
        <v>2200000</v>
      </c>
      <c r="Z39" s="34"/>
      <c r="AA39" s="34"/>
      <c r="AB39" s="34"/>
      <c r="AC39" s="35"/>
      <c r="AD39" s="33" t="str">
        <f>IF(OR(AD35="",AD37=""),"",SUM(AD35,AD37))</f>
        <v/>
      </c>
      <c r="AE39" s="34"/>
      <c r="AF39" s="34"/>
      <c r="AG39" s="34"/>
      <c r="AH39" s="35"/>
      <c r="AI39" s="33" t="str">
        <f t="shared" ref="AI39" si="20">IF(OR(AI35="",AI37=""),"",SUM(AI35,AI37))</f>
        <v/>
      </c>
      <c r="AJ39" s="34"/>
      <c r="AK39" s="34"/>
      <c r="AL39" s="34"/>
      <c r="AM39" s="35"/>
      <c r="AN39" s="33" t="str">
        <f t="shared" ref="AN39" si="21">IF(OR(AN35="",AN37=""),"",SUM(AN35,AN37))</f>
        <v/>
      </c>
      <c r="AO39" s="34"/>
      <c r="AP39" s="34"/>
      <c r="AQ39" s="34"/>
      <c r="AR39" s="35"/>
      <c r="AS39" s="33" t="str">
        <f t="shared" ref="AS39" si="22">IF(OR(AS35="",AS37=""),"",SUM(AS35,AS37))</f>
        <v/>
      </c>
      <c r="AT39" s="34"/>
      <c r="AU39" s="34"/>
      <c r="AV39" s="34"/>
      <c r="AW39" s="35"/>
    </row>
    <row r="40" spans="2:49" ht="9.75" customHeight="1">
      <c r="B40" s="61"/>
      <c r="C40" s="62"/>
      <c r="D40" s="68"/>
      <c r="E40" s="68"/>
      <c r="F40" s="68"/>
      <c r="G40" s="68"/>
      <c r="H40" s="68"/>
      <c r="I40" s="68"/>
      <c r="J40" s="68"/>
      <c r="K40" s="68"/>
      <c r="L40" s="68"/>
      <c r="M40" s="62"/>
      <c r="N40" s="64"/>
      <c r="O40" s="79"/>
      <c r="P40" s="80"/>
      <c r="Q40" s="80"/>
      <c r="R40" s="81"/>
      <c r="S40" s="79"/>
      <c r="T40" s="81"/>
      <c r="U40" s="91"/>
      <c r="V40" s="92"/>
      <c r="W40" s="92"/>
      <c r="X40" s="93"/>
      <c r="Y40" s="232">
        <f>IF(OR(Y36="",Y38=""),"",SUM(Y36,Y38))</f>
        <v>1650000</v>
      </c>
      <c r="Z40" s="233"/>
      <c r="AA40" s="233"/>
      <c r="AB40" s="233"/>
      <c r="AC40" s="234"/>
      <c r="AD40" s="42"/>
      <c r="AE40" s="43"/>
      <c r="AF40" s="43"/>
      <c r="AG40" s="43"/>
      <c r="AH40" s="44"/>
      <c r="AI40" s="42"/>
      <c r="AJ40" s="43"/>
      <c r="AK40" s="43"/>
      <c r="AL40" s="43"/>
      <c r="AM40" s="44"/>
      <c r="AN40" s="42"/>
      <c r="AO40" s="43"/>
      <c r="AP40" s="43"/>
      <c r="AQ40" s="43"/>
      <c r="AR40" s="44"/>
      <c r="AS40" s="42"/>
      <c r="AT40" s="43"/>
      <c r="AU40" s="43"/>
      <c r="AV40" s="43"/>
      <c r="AW40" s="44"/>
    </row>
    <row r="41" spans="2:49" ht="6" customHeight="1" thickBot="1">
      <c r="B41" s="1"/>
      <c r="Z41" s="4"/>
      <c r="AW41" s="8"/>
    </row>
    <row r="42" spans="2:49" ht="10.5" customHeight="1">
      <c r="B42" s="27" t="s">
        <v>44</v>
      </c>
      <c r="C42" s="28"/>
      <c r="D42" s="28"/>
      <c r="E42" s="2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9"/>
      <c r="S42" s="9"/>
      <c r="T42" s="9"/>
      <c r="U42" s="9"/>
      <c r="V42" s="9"/>
      <c r="W42" s="9"/>
      <c r="Y42" s="223" t="s">
        <v>45</v>
      </c>
      <c r="Z42" s="197"/>
      <c r="AA42" s="198"/>
      <c r="AB42" s="224" t="s">
        <v>46</v>
      </c>
      <c r="AC42" s="225"/>
      <c r="AD42" s="225"/>
      <c r="AE42" s="225"/>
      <c r="AF42" s="225"/>
      <c r="AG42" s="197" t="s">
        <v>47</v>
      </c>
      <c r="AH42" s="197"/>
      <c r="AI42" s="225" t="s">
        <v>48</v>
      </c>
      <c r="AJ42" s="225"/>
      <c r="AK42" s="225"/>
      <c r="AL42" s="197" t="s">
        <v>49</v>
      </c>
      <c r="AM42" s="197"/>
      <c r="AN42" s="228" t="s">
        <v>50</v>
      </c>
      <c r="AO42" s="197"/>
      <c r="AP42" s="230" t="s">
        <v>51</v>
      </c>
      <c r="AQ42" s="197" t="s">
        <v>52</v>
      </c>
      <c r="AR42" s="197"/>
      <c r="AS42" s="197"/>
      <c r="AT42" s="195"/>
      <c r="AU42" s="197" t="s">
        <v>53</v>
      </c>
      <c r="AV42" s="197"/>
      <c r="AW42" s="198"/>
    </row>
    <row r="43" spans="2:49" ht="9.75" customHeight="1" thickBot="1">
      <c r="B43" s="29" t="s">
        <v>54</v>
      </c>
      <c r="C43" s="28" t="s">
        <v>55</v>
      </c>
      <c r="D43" s="28"/>
      <c r="E43" s="2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9"/>
      <c r="S43" s="9"/>
      <c r="T43" s="9"/>
      <c r="U43" s="9"/>
      <c r="V43" s="9"/>
      <c r="W43" s="9"/>
      <c r="Y43" s="201"/>
      <c r="Z43" s="199"/>
      <c r="AA43" s="200"/>
      <c r="AB43" s="226"/>
      <c r="AC43" s="227"/>
      <c r="AD43" s="227"/>
      <c r="AE43" s="227"/>
      <c r="AF43" s="227"/>
      <c r="AG43" s="199"/>
      <c r="AH43" s="199"/>
      <c r="AI43" s="227"/>
      <c r="AJ43" s="227"/>
      <c r="AK43" s="227"/>
      <c r="AL43" s="199"/>
      <c r="AM43" s="199"/>
      <c r="AN43" s="229"/>
      <c r="AO43" s="199"/>
      <c r="AP43" s="231"/>
      <c r="AQ43" s="199"/>
      <c r="AR43" s="199"/>
      <c r="AS43" s="199"/>
      <c r="AT43" s="196"/>
      <c r="AU43" s="199"/>
      <c r="AV43" s="199"/>
      <c r="AW43" s="200"/>
    </row>
    <row r="44" spans="2:49" ht="9.75" customHeight="1">
      <c r="B44" s="29" t="s">
        <v>56</v>
      </c>
      <c r="C44" s="28" t="s">
        <v>57</v>
      </c>
      <c r="D44" s="28"/>
      <c r="E44" s="2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"/>
      <c r="S44" s="9"/>
      <c r="T44" s="9"/>
      <c r="U44" s="9"/>
      <c r="V44" s="9"/>
      <c r="W44" s="9"/>
      <c r="Y44" s="201" t="s">
        <v>58</v>
      </c>
      <c r="Z44" s="199"/>
      <c r="AA44" s="200"/>
      <c r="AB44" s="202" t="s">
        <v>59</v>
      </c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4" t="s">
        <v>60</v>
      </c>
      <c r="AO44" s="205"/>
      <c r="AP44" s="209">
        <v>1234567</v>
      </c>
      <c r="AQ44" s="209"/>
      <c r="AR44" s="209"/>
      <c r="AS44" s="209"/>
      <c r="AT44" s="209"/>
      <c r="AU44" s="209"/>
      <c r="AV44" s="209"/>
      <c r="AW44" s="210"/>
    </row>
    <row r="45" spans="2:49" ht="9.75" customHeight="1">
      <c r="B45" s="29" t="s">
        <v>61</v>
      </c>
      <c r="C45" s="28" t="s">
        <v>62</v>
      </c>
      <c r="D45" s="28"/>
      <c r="E45" s="28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"/>
      <c r="S45" s="10"/>
      <c r="T45" s="10"/>
      <c r="U45" s="10"/>
      <c r="V45" s="10"/>
      <c r="W45" s="10"/>
      <c r="X45" s="3"/>
      <c r="Y45" s="213" t="s">
        <v>63</v>
      </c>
      <c r="Z45" s="214"/>
      <c r="AA45" s="215"/>
      <c r="AB45" s="219" t="s">
        <v>64</v>
      </c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06"/>
      <c r="AO45" s="205"/>
      <c r="AP45" s="209"/>
      <c r="AQ45" s="209"/>
      <c r="AR45" s="209"/>
      <c r="AS45" s="209"/>
      <c r="AT45" s="209"/>
      <c r="AU45" s="209"/>
      <c r="AV45" s="209"/>
      <c r="AW45" s="210"/>
    </row>
    <row r="46" spans="2:49" ht="9.75" customHeight="1">
      <c r="B46" s="28"/>
      <c r="C46" s="28" t="s">
        <v>65</v>
      </c>
      <c r="D46" s="28"/>
      <c r="E46" s="28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9"/>
      <c r="S46" s="10"/>
      <c r="T46" s="10"/>
      <c r="U46" s="10"/>
      <c r="V46" s="10"/>
      <c r="W46" s="10"/>
      <c r="X46" s="3"/>
      <c r="Y46" s="213"/>
      <c r="Z46" s="214"/>
      <c r="AA46" s="215"/>
      <c r="AB46" s="219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06"/>
      <c r="AO46" s="205"/>
      <c r="AP46" s="209"/>
      <c r="AQ46" s="209"/>
      <c r="AR46" s="209"/>
      <c r="AS46" s="209"/>
      <c r="AT46" s="209"/>
      <c r="AU46" s="209"/>
      <c r="AV46" s="209"/>
      <c r="AW46" s="210"/>
    </row>
    <row r="47" spans="2:49" ht="9.75" customHeight="1"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X47" s="3"/>
      <c r="Y47" s="216"/>
      <c r="Z47" s="217"/>
      <c r="AA47" s="218"/>
      <c r="AB47" s="221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07"/>
      <c r="AO47" s="208"/>
      <c r="AP47" s="211"/>
      <c r="AQ47" s="211"/>
      <c r="AR47" s="211"/>
      <c r="AS47" s="211"/>
      <c r="AT47" s="211"/>
      <c r="AU47" s="211"/>
      <c r="AV47" s="211"/>
      <c r="AW47" s="212"/>
    </row>
  </sheetData>
  <sheetProtection algorithmName="SHA-512" hashValue="/5pa42kyzz6B3ih1XqaeVuinhRhYaY5IPzKJakiPpMGY2PI05fgQQYvesaVoESu1zIybRwkkf9qrUPslArfKSg==" saltValue="E948dA9QjSQZJv3/lmVt7Q==" spinCount="100000" sheet="1" objects="1" scenarios="1"/>
  <mergeCells count="219">
    <mergeCell ref="D6:P7"/>
    <mergeCell ref="AU1:AV1"/>
    <mergeCell ref="U1:AD4"/>
    <mergeCell ref="AJ1:AK1"/>
    <mergeCell ref="AL1:AN1"/>
    <mergeCell ref="AO1:AP1"/>
    <mergeCell ref="AQ1:AR1"/>
    <mergeCell ref="AS1:AT1"/>
    <mergeCell ref="C3:M5"/>
    <mergeCell ref="AQ4:AW5"/>
    <mergeCell ref="AH7:AI9"/>
    <mergeCell ref="AJ7:AW9"/>
    <mergeCell ref="AD8:AD10"/>
    <mergeCell ref="AE8:AF10"/>
    <mergeCell ref="S31:T32"/>
    <mergeCell ref="Y40:AC40"/>
    <mergeCell ref="Y37:AC37"/>
    <mergeCell ref="AS17:AW18"/>
    <mergeCell ref="AI23:AM24"/>
    <mergeCell ref="AI25:AM26"/>
    <mergeCell ref="AI27:AM28"/>
    <mergeCell ref="W8:Y10"/>
    <mergeCell ref="X5:AA6"/>
    <mergeCell ref="F8:U10"/>
    <mergeCell ref="Z8:AB10"/>
    <mergeCell ref="AC8:AC10"/>
    <mergeCell ref="O17:R17"/>
    <mergeCell ref="U17:X17"/>
    <mergeCell ref="Y17:AC17"/>
    <mergeCell ref="B16:N16"/>
    <mergeCell ref="O16:R16"/>
    <mergeCell ref="S16:T16"/>
    <mergeCell ref="AH11:AI13"/>
    <mergeCell ref="AJ11:AW13"/>
    <mergeCell ref="AN16:AR16"/>
    <mergeCell ref="AS16:AW16"/>
    <mergeCell ref="AI16:AM16"/>
    <mergeCell ref="U25:X25"/>
    <mergeCell ref="AT42:AT43"/>
    <mergeCell ref="AU42:AW43"/>
    <mergeCell ref="Y44:AA44"/>
    <mergeCell ref="AB44:AM44"/>
    <mergeCell ref="AN44:AO47"/>
    <mergeCell ref="AP44:AW47"/>
    <mergeCell ref="Y45:AA47"/>
    <mergeCell ref="AB45:AM47"/>
    <mergeCell ref="Y42:AA43"/>
    <mergeCell ref="AB42:AF43"/>
    <mergeCell ref="AG42:AH43"/>
    <mergeCell ref="AI42:AK43"/>
    <mergeCell ref="AL42:AM43"/>
    <mergeCell ref="AN42:AO43"/>
    <mergeCell ref="AP42:AP43"/>
    <mergeCell ref="AQ42:AS43"/>
    <mergeCell ref="Y25:AC25"/>
    <mergeCell ref="O26:R26"/>
    <mergeCell ref="U26:X26"/>
    <mergeCell ref="Y26:AC26"/>
    <mergeCell ref="W12:Y14"/>
    <mergeCell ref="Z12:AB14"/>
    <mergeCell ref="AC12:AF14"/>
    <mergeCell ref="U16:X16"/>
    <mergeCell ref="Y16:AC16"/>
    <mergeCell ref="AD16:AH16"/>
    <mergeCell ref="S17:T18"/>
    <mergeCell ref="Y24:AC24"/>
    <mergeCell ref="O28:R28"/>
    <mergeCell ref="U28:X28"/>
    <mergeCell ref="Y28:AC28"/>
    <mergeCell ref="O27:R27"/>
    <mergeCell ref="U27:X27"/>
    <mergeCell ref="Y27:AC27"/>
    <mergeCell ref="O18:R18"/>
    <mergeCell ref="O21:R21"/>
    <mergeCell ref="U21:X21"/>
    <mergeCell ref="Y21:AC21"/>
    <mergeCell ref="O20:R20"/>
    <mergeCell ref="U20:X20"/>
    <mergeCell ref="Y20:AC20"/>
    <mergeCell ref="S19:T20"/>
    <mergeCell ref="S23:T24"/>
    <mergeCell ref="S25:T26"/>
    <mergeCell ref="O25:R25"/>
    <mergeCell ref="O22:R22"/>
    <mergeCell ref="S27:T28"/>
    <mergeCell ref="U22:X22"/>
    <mergeCell ref="Y22:AC22"/>
    <mergeCell ref="O23:R23"/>
    <mergeCell ref="U23:X23"/>
    <mergeCell ref="Y23:AC23"/>
    <mergeCell ref="B12:J14"/>
    <mergeCell ref="K12:K14"/>
    <mergeCell ref="B8:E10"/>
    <mergeCell ref="B31:B32"/>
    <mergeCell ref="B33:B34"/>
    <mergeCell ref="C19:M20"/>
    <mergeCell ref="B19:B20"/>
    <mergeCell ref="N19:N20"/>
    <mergeCell ref="B21:B22"/>
    <mergeCell ref="N21:N22"/>
    <mergeCell ref="L12:U14"/>
    <mergeCell ref="O32:R32"/>
    <mergeCell ref="U32:X32"/>
    <mergeCell ref="O31:R31"/>
    <mergeCell ref="U31:X31"/>
    <mergeCell ref="O30:R30"/>
    <mergeCell ref="S29:T30"/>
    <mergeCell ref="S21:T22"/>
    <mergeCell ref="U24:X24"/>
    <mergeCell ref="O34:R34"/>
    <mergeCell ref="U34:X34"/>
    <mergeCell ref="O33:R33"/>
    <mergeCell ref="U33:X33"/>
    <mergeCell ref="S33:T34"/>
    <mergeCell ref="N23:N24"/>
    <mergeCell ref="B23:B24"/>
    <mergeCell ref="B25:B26"/>
    <mergeCell ref="B27:B28"/>
    <mergeCell ref="B29:B30"/>
    <mergeCell ref="N31:N32"/>
    <mergeCell ref="N33:N34"/>
    <mergeCell ref="C25:M26"/>
    <mergeCell ref="C27:M28"/>
    <mergeCell ref="C29:M30"/>
    <mergeCell ref="C31:M32"/>
    <mergeCell ref="C33:M34"/>
    <mergeCell ref="O29:R29"/>
    <mergeCell ref="O24:R24"/>
    <mergeCell ref="O19:R19"/>
    <mergeCell ref="AI21:AM22"/>
    <mergeCell ref="AN19:AR20"/>
    <mergeCell ref="AN21:AR22"/>
    <mergeCell ref="B17:B18"/>
    <mergeCell ref="C17:M18"/>
    <mergeCell ref="N17:N18"/>
    <mergeCell ref="AD17:AH18"/>
    <mergeCell ref="AI17:AM18"/>
    <mergeCell ref="AN17:AR18"/>
    <mergeCell ref="AD19:AH20"/>
    <mergeCell ref="AD21:AH22"/>
    <mergeCell ref="AI19:AM20"/>
    <mergeCell ref="U19:X19"/>
    <mergeCell ref="Y19:AC19"/>
    <mergeCell ref="U18:X18"/>
    <mergeCell ref="Y18:AC18"/>
    <mergeCell ref="N25:N26"/>
    <mergeCell ref="N27:N28"/>
    <mergeCell ref="N29:N30"/>
    <mergeCell ref="C21:M22"/>
    <mergeCell ref="C23:M24"/>
    <mergeCell ref="U30:X30"/>
    <mergeCell ref="Y30:AC30"/>
    <mergeCell ref="U29:X29"/>
    <mergeCell ref="Y29:AC29"/>
    <mergeCell ref="AD35:AH36"/>
    <mergeCell ref="AD37:AH38"/>
    <mergeCell ref="AD39:AH40"/>
    <mergeCell ref="Y39:AC39"/>
    <mergeCell ref="Y38:AC38"/>
    <mergeCell ref="Y36:AC36"/>
    <mergeCell ref="Y32:AC32"/>
    <mergeCell ref="Y31:AC31"/>
    <mergeCell ref="Y35:AC35"/>
    <mergeCell ref="Y34:AC34"/>
    <mergeCell ref="Y33:AC33"/>
    <mergeCell ref="U35:X36"/>
    <mergeCell ref="U37:X38"/>
    <mergeCell ref="AI29:AM30"/>
    <mergeCell ref="AI31:AM32"/>
    <mergeCell ref="AI33:AM34"/>
    <mergeCell ref="AD23:AH24"/>
    <mergeCell ref="AD25:AH26"/>
    <mergeCell ref="AD27:AH28"/>
    <mergeCell ref="AD29:AH30"/>
    <mergeCell ref="AD31:AH32"/>
    <mergeCell ref="AD33:AH34"/>
    <mergeCell ref="AI39:AM40"/>
    <mergeCell ref="B35:C36"/>
    <mergeCell ref="M35:N36"/>
    <mergeCell ref="B37:C38"/>
    <mergeCell ref="M37:N38"/>
    <mergeCell ref="D35:L36"/>
    <mergeCell ref="D37:L38"/>
    <mergeCell ref="D39:L40"/>
    <mergeCell ref="O35:R36"/>
    <mergeCell ref="O37:R38"/>
    <mergeCell ref="O39:R40"/>
    <mergeCell ref="S39:T40"/>
    <mergeCell ref="B39:C40"/>
    <mergeCell ref="M39:N40"/>
    <mergeCell ref="S35:T36"/>
    <mergeCell ref="S37:T38"/>
    <mergeCell ref="AI35:AM36"/>
    <mergeCell ref="AI37:AM38"/>
    <mergeCell ref="U39:X40"/>
    <mergeCell ref="AS33:AW34"/>
    <mergeCell ref="AS35:AW36"/>
    <mergeCell ref="AS37:AW38"/>
    <mergeCell ref="AS39:AW40"/>
    <mergeCell ref="N3:P5"/>
    <mergeCell ref="AV3:AW3"/>
    <mergeCell ref="AS3:AT3"/>
    <mergeCell ref="AQ3:AR3"/>
    <mergeCell ref="AN35:AR36"/>
    <mergeCell ref="AN37:AR38"/>
    <mergeCell ref="AN39:AR40"/>
    <mergeCell ref="AS19:AW20"/>
    <mergeCell ref="AS21:AW22"/>
    <mergeCell ref="AS23:AW24"/>
    <mergeCell ref="AS25:AW26"/>
    <mergeCell ref="AS27:AW28"/>
    <mergeCell ref="AS29:AW30"/>
    <mergeCell ref="AS31:AW32"/>
    <mergeCell ref="AN23:AR24"/>
    <mergeCell ref="AN25:AR26"/>
    <mergeCell ref="AN27:AR28"/>
    <mergeCell ref="AN29:AR30"/>
    <mergeCell ref="AN31:AR32"/>
    <mergeCell ref="AN33:AR34"/>
  </mergeCells>
  <phoneticPr fontId="2"/>
  <dataValidations count="3">
    <dataValidation type="list" allowBlank="1" showInputMessage="1" showErrorMessage="1" sqref="AP42:AP43 AT42:AT43" xr:uid="{21918F51-86F7-4DC7-8AE3-20AE921B330B}">
      <formula1>"✔"</formula1>
    </dataValidation>
    <dataValidation type="list" allowBlank="1" showInputMessage="1" showErrorMessage="1" sqref="S17:T34" xr:uid="{EFB99EBC-AD5E-4C3D-BEC0-139F583B1988}">
      <formula1>"式,ｍ,㎡,㎥,Kg,t,箇所,ヶ月,本,台,基,回,個,袋,組,枚,孔"</formula1>
    </dataValidation>
    <dataValidation type="list" allowBlank="1" showInputMessage="1" showErrorMessage="1" sqref="AC8:AC10" xr:uid="{9D74761C-1B83-4AF5-98B8-269820E40194}">
      <formula1>"-1,-2,-3,-4,-5"</formula1>
    </dataValidation>
  </dataValidations>
  <printOptions horizontalCentered="1" verticalCentered="1"/>
  <pageMargins left="0.19685039370078741" right="0.19685039370078741" top="0.59055118110236227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1枚用</vt:lpstr>
      <vt:lpstr>'1枚用'!Print_Area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moriyama</dc:creator>
  <cp:keywords/>
  <dc:description/>
  <cp:lastModifiedBy>Kimata Norihiro</cp:lastModifiedBy>
  <cp:revision/>
  <dcterms:created xsi:type="dcterms:W3CDTF">2015-06-05T18:19:34Z</dcterms:created>
  <dcterms:modified xsi:type="dcterms:W3CDTF">2021-12-20T23:19:22Z</dcterms:modified>
  <cp:category/>
  <cp:contentStatus/>
</cp:coreProperties>
</file>